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6" rupBuild="18528"/>
  <workbookPr/>
  <mc:AlternateContent xmlns:mc="http://schemas.openxmlformats.org/markup-compatibility/2006">
    <mc:Choice Requires="x15">
      <x15ac:absPath xmlns:x15ac="http://schemas.microsoft.com/office/spreadsheetml/2010/11/ac" url="C:\Users\Tom\Documents\Peak Advantage Consulting\Ten Sigma Consulting\TenSigma\Ten Sigma Website\Ten Sigma Store Order Forms and info\"/>
    </mc:Choice>
  </mc:AlternateContent>
  <bookViews>
    <workbookView xWindow="0" yWindow="0" windowWidth="15765" windowHeight="6300" xr2:uid="{00000000-000D-0000-FFFF-FFFF00000000}"/>
  </bookViews>
  <sheets>
    <sheet name="TEN SIGMA PRODUCTS" sheetId="1" r:id="rId1"/>
  </sheets>
  <definedNames>
    <definedName name="_xlnm.Print_Area" localSheetId="0">'TEN SIGMA PRODUCTS'!$A$1:$J$380</definedName>
    <definedName name="_xlnm.Print_Titles" localSheetId="0">'TEN SIGMA PRODUCTS'!$1:$3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79" i="1" l="1"/>
  <c r="J178" i="1"/>
  <c r="J181" i="1" l="1"/>
  <c r="J183" i="1" s="1"/>
  <c r="J185" i="1" s="1"/>
  <c r="J109" i="1"/>
  <c r="J108" i="1"/>
  <c r="J99" i="1"/>
  <c r="J97" i="1"/>
  <c r="J96" i="1"/>
  <c r="J95" i="1"/>
  <c r="J80" i="1"/>
  <c r="J79" i="1"/>
  <c r="J82" i="1" s="1"/>
  <c r="J70" i="1"/>
  <c r="J68" i="1"/>
  <c r="J67" i="1"/>
  <c r="J66" i="1"/>
  <c r="J111" i="1" l="1"/>
  <c r="J113" i="1" s="1"/>
  <c r="J84" i="1"/>
  <c r="J100" i="1"/>
  <c r="J101" i="1" s="1"/>
  <c r="J103" i="1" s="1"/>
  <c r="J71" i="1"/>
  <c r="J72" i="1" s="1"/>
  <c r="J74" i="1" s="1"/>
  <c r="J42" i="1"/>
  <c r="J14" i="1"/>
  <c r="J115" i="1" l="1"/>
  <c r="J86" i="1"/>
  <c r="J334" i="1"/>
  <c r="J331" i="1"/>
  <c r="J328" i="1"/>
  <c r="J325" i="1"/>
  <c r="J314" i="1"/>
  <c r="J313" i="1"/>
  <c r="J304" i="1"/>
  <c r="J301" i="1"/>
  <c r="J298" i="1"/>
  <c r="J295" i="1"/>
  <c r="J275" i="1"/>
  <c r="J272" i="1"/>
  <c r="J269" i="1"/>
  <c r="J266" i="1"/>
  <c r="J242" i="1"/>
  <c r="J239" i="1"/>
  <c r="J236" i="1"/>
  <c r="J224" i="1"/>
  <c r="J221" i="1"/>
  <c r="J218" i="1"/>
  <c r="J215" i="1"/>
  <c r="J212" i="1"/>
  <c r="J209" i="1"/>
  <c r="J168" i="1"/>
  <c r="J167" i="1"/>
  <c r="J157" i="1"/>
  <c r="J154" i="1"/>
  <c r="J151" i="1"/>
  <c r="J159" i="1" s="1"/>
  <c r="J141" i="1"/>
  <c r="J140" i="1"/>
  <c r="J132" i="1"/>
  <c r="J130" i="1"/>
  <c r="J128" i="1"/>
  <c r="J126" i="1"/>
  <c r="J124" i="1"/>
  <c r="J52" i="1"/>
  <c r="J51" i="1"/>
  <c r="J41" i="1"/>
  <c r="J39" i="1"/>
  <c r="J38" i="1"/>
  <c r="J37" i="1"/>
  <c r="J280" i="1" l="1"/>
  <c r="J282" i="1" s="1"/>
  <c r="J284" i="1" s="1"/>
  <c r="J227" i="1"/>
  <c r="J229" i="1" s="1"/>
  <c r="J231" i="1" s="1"/>
  <c r="J339" i="1"/>
  <c r="J244" i="1"/>
  <c r="J247" i="1" s="1"/>
  <c r="J249" i="1" s="1"/>
  <c r="J305" i="1"/>
  <c r="J308" i="1" s="1"/>
  <c r="J43" i="1"/>
  <c r="J44" i="1" s="1"/>
  <c r="J46" i="1" s="1"/>
  <c r="J341" i="1"/>
  <c r="J343" i="1" s="1"/>
  <c r="J54" i="1"/>
  <c r="J56" i="1" s="1"/>
  <c r="J133" i="1"/>
  <c r="J136" i="1" s="1"/>
  <c r="J169" i="1"/>
  <c r="J142" i="1"/>
  <c r="J315" i="1"/>
  <c r="J24" i="1"/>
  <c r="J23" i="1"/>
  <c r="J13" i="1"/>
  <c r="J11" i="1"/>
  <c r="J10" i="1"/>
  <c r="J9" i="1"/>
  <c r="J15" i="1" l="1"/>
  <c r="J162" i="1"/>
  <c r="J317" i="1"/>
  <c r="J319" i="1" s="1"/>
  <c r="J144" i="1"/>
  <c r="J146" i="1" s="1"/>
  <c r="J171" i="1"/>
  <c r="J58" i="1"/>
  <c r="J26" i="1"/>
  <c r="J16" i="1" l="1"/>
  <c r="J18" i="1" s="1"/>
  <c r="J173" i="1"/>
  <c r="J28" i="1"/>
  <c r="J30" i="1" l="1"/>
  <c r="J345" i="1" s="1"/>
</calcChain>
</file>

<file path=xl/sharedStrings.xml><?xml version="1.0" encoding="utf-8"?>
<sst xmlns="http://schemas.openxmlformats.org/spreadsheetml/2006/main" count="677" uniqueCount="283">
  <si>
    <t>STORE SKU#</t>
  </si>
  <si>
    <t>TITLE</t>
  </si>
  <si>
    <t>Price</t>
  </si>
  <si>
    <t>0181</t>
  </si>
  <si>
    <t>0182</t>
  </si>
  <si>
    <t>0183</t>
  </si>
  <si>
    <t>0184</t>
  </si>
  <si>
    <t>0180</t>
  </si>
  <si>
    <t>472</t>
  </si>
  <si>
    <t>610</t>
  </si>
  <si>
    <t>620</t>
  </si>
  <si>
    <t>324</t>
  </si>
  <si>
    <t>325</t>
  </si>
  <si>
    <t>326</t>
  </si>
  <si>
    <t>Behavior Rubrics for Students for Middle School to Adult</t>
  </si>
  <si>
    <t xml:space="preserve"> </t>
  </si>
  <si>
    <t>353</t>
  </si>
  <si>
    <r>
      <t>All Three Behavior Rubrics for Students -</t>
    </r>
    <r>
      <rPr>
        <sz val="9"/>
        <color theme="1"/>
        <rFont val="Calibri"/>
        <family val="2"/>
        <scheme val="minor"/>
      </rPr>
      <t xml:space="preserve"> Primary, Intermediate &amp; Middle School to Adult</t>
    </r>
  </si>
  <si>
    <t>Transition Activities for Students with Moderate Disabilities (7 Manual Set)</t>
  </si>
  <si>
    <t>520</t>
  </si>
  <si>
    <t>510</t>
  </si>
  <si>
    <t>575</t>
  </si>
  <si>
    <t>412</t>
  </si>
  <si>
    <t>Rubrics for Transition II: Lower Functioning/Moderate Disabilities - Manual</t>
  </si>
  <si>
    <t>432</t>
  </si>
  <si>
    <t>Rubrics for Transition III: For Autism Spectrum Disabilities - Manual</t>
  </si>
  <si>
    <t>Rubrics for Transition I: Higher Functioning/Mild Disabilities- Manual</t>
  </si>
  <si>
    <t>442</t>
  </si>
  <si>
    <t>462</t>
  </si>
  <si>
    <t>675</t>
  </si>
  <si>
    <t>Complete Collection of Transition Activities for Students w/Mild &amp; Moderate Disabilities</t>
  </si>
  <si>
    <t>PDF DOWNLOADS for Transition Activities</t>
  </si>
  <si>
    <r>
      <t>Transition Activities “</t>
    </r>
    <r>
      <rPr>
        <b/>
        <u/>
        <sz val="11"/>
        <color theme="1"/>
        <rFont val="Calibri"/>
        <family val="2"/>
        <scheme val="minor"/>
      </rPr>
      <t>Workplace</t>
    </r>
    <r>
      <rPr>
        <b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 xml:space="preserve">Group PDF Download" for </t>
    </r>
    <r>
      <rPr>
        <b/>
        <sz val="11"/>
        <color theme="1"/>
        <rFont val="Calibri"/>
        <family val="2"/>
        <scheme val="minor"/>
      </rPr>
      <t>MILD</t>
    </r>
    <r>
      <rPr>
        <sz val="11"/>
        <color theme="1"/>
        <rFont val="Calibri"/>
        <family val="2"/>
        <scheme val="minor"/>
      </rPr>
      <t xml:space="preserve"> Disabilities</t>
    </r>
  </si>
  <si>
    <r>
      <t>Transition Activities “</t>
    </r>
    <r>
      <rPr>
        <b/>
        <u/>
        <sz val="11"/>
        <color theme="1"/>
        <rFont val="Calibri"/>
        <family val="2"/>
        <scheme val="minor"/>
      </rPr>
      <t>Workplace</t>
    </r>
    <r>
      <rPr>
        <u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 xml:space="preserve">Group PDF Download" for </t>
    </r>
    <r>
      <rPr>
        <b/>
        <sz val="11"/>
        <color theme="1"/>
        <rFont val="Calibri"/>
        <family val="2"/>
        <scheme val="minor"/>
      </rPr>
      <t>MODERATE</t>
    </r>
    <r>
      <rPr>
        <sz val="11"/>
        <color theme="1"/>
        <rFont val="Calibri"/>
        <family val="2"/>
        <scheme val="minor"/>
      </rPr>
      <t xml:space="preserve"> Disabilities</t>
    </r>
  </si>
  <si>
    <r>
      <t>Transition Activities “</t>
    </r>
    <r>
      <rPr>
        <b/>
        <u/>
        <sz val="11"/>
        <color theme="1"/>
        <rFont val="Calibri"/>
        <family val="2"/>
        <scheme val="minor"/>
      </rPr>
      <t>Responsibility</t>
    </r>
    <r>
      <rPr>
        <sz val="11"/>
        <color theme="1"/>
        <rFont val="Calibri"/>
        <family val="2"/>
        <scheme val="minor"/>
      </rPr>
      <t xml:space="preserve"> Group PDF Download" for </t>
    </r>
    <r>
      <rPr>
        <b/>
        <sz val="11"/>
        <color theme="1"/>
        <rFont val="Calibri"/>
        <family val="2"/>
        <scheme val="minor"/>
      </rPr>
      <t>MILD</t>
    </r>
    <r>
      <rPr>
        <sz val="11"/>
        <color theme="1"/>
        <rFont val="Calibri"/>
        <family val="2"/>
        <scheme val="minor"/>
      </rPr>
      <t xml:space="preserve"> Disabilities</t>
    </r>
  </si>
  <si>
    <r>
      <t>Transition Activities “</t>
    </r>
    <r>
      <rPr>
        <b/>
        <u/>
        <sz val="11"/>
        <color theme="1"/>
        <rFont val="Calibri"/>
        <family val="2"/>
        <scheme val="minor"/>
      </rPr>
      <t>Responsibility</t>
    </r>
    <r>
      <rPr>
        <sz val="11"/>
        <color theme="1"/>
        <rFont val="Calibri"/>
        <family val="2"/>
        <scheme val="minor"/>
      </rPr>
      <t xml:space="preserve"> Group PDF Download" for </t>
    </r>
    <r>
      <rPr>
        <b/>
        <sz val="11"/>
        <color theme="1"/>
        <rFont val="Calibri"/>
        <family val="2"/>
        <scheme val="minor"/>
      </rPr>
      <t>MODERATE</t>
    </r>
    <r>
      <rPr>
        <sz val="11"/>
        <color theme="1"/>
        <rFont val="Calibri"/>
        <family val="2"/>
        <scheme val="minor"/>
      </rPr>
      <t xml:space="preserve"> Disabilities</t>
    </r>
  </si>
  <si>
    <r>
      <t>Transition Activities “</t>
    </r>
    <r>
      <rPr>
        <b/>
        <u/>
        <sz val="11"/>
        <color theme="1"/>
        <rFont val="Calibri"/>
        <family val="2"/>
        <scheme val="minor"/>
      </rPr>
      <t>interacting</t>
    </r>
    <r>
      <rPr>
        <sz val="11"/>
        <color theme="1"/>
        <rFont val="Calibri"/>
        <family val="2"/>
        <scheme val="minor"/>
      </rPr>
      <t xml:space="preserve"> Group PDF Download" for </t>
    </r>
    <r>
      <rPr>
        <b/>
        <sz val="11"/>
        <color theme="1"/>
        <rFont val="Calibri"/>
        <family val="2"/>
        <scheme val="minor"/>
      </rPr>
      <t>MILD</t>
    </r>
    <r>
      <rPr>
        <sz val="11"/>
        <color theme="1"/>
        <rFont val="Calibri"/>
        <family val="2"/>
        <scheme val="minor"/>
      </rPr>
      <t xml:space="preserve"> Disabilities</t>
    </r>
  </si>
  <si>
    <r>
      <t>Transition Activities “</t>
    </r>
    <r>
      <rPr>
        <b/>
        <u/>
        <sz val="11"/>
        <color theme="1"/>
        <rFont val="Calibri"/>
        <family val="2"/>
        <scheme val="minor"/>
      </rPr>
      <t>Interacting</t>
    </r>
    <r>
      <rPr>
        <sz val="11"/>
        <color theme="1"/>
        <rFont val="Calibri"/>
        <family val="2"/>
        <scheme val="minor"/>
      </rPr>
      <t xml:space="preserve"> Group PDF Download" for </t>
    </r>
    <r>
      <rPr>
        <b/>
        <sz val="11"/>
        <color theme="1"/>
        <rFont val="Calibri"/>
        <family val="2"/>
        <scheme val="minor"/>
      </rPr>
      <t>MODERATE</t>
    </r>
    <r>
      <rPr>
        <sz val="11"/>
        <color theme="1"/>
        <rFont val="Calibri"/>
        <family val="2"/>
        <scheme val="minor"/>
      </rPr>
      <t xml:space="preserve"> Disabilities</t>
    </r>
  </si>
  <si>
    <t>351-1</t>
  </si>
  <si>
    <t>351-2</t>
  </si>
  <si>
    <t>352-1</t>
  </si>
  <si>
    <t>352-2</t>
  </si>
  <si>
    <t>353-1</t>
  </si>
  <si>
    <t>353-2</t>
  </si>
  <si>
    <t>QTY</t>
  </si>
  <si>
    <t>0080</t>
  </si>
  <si>
    <t>0081</t>
  </si>
  <si>
    <t>0082</t>
  </si>
  <si>
    <t>0083</t>
  </si>
  <si>
    <t>0084</t>
  </si>
  <si>
    <t>(Review Copy for Evaluation)</t>
  </si>
  <si>
    <t>Call for Price</t>
  </si>
  <si>
    <t>TOTAL</t>
  </si>
  <si>
    <t>Sub Total</t>
  </si>
  <si>
    <t>Total</t>
  </si>
  <si>
    <t>Pricing</t>
  </si>
  <si>
    <t xml:space="preserve">Pricing </t>
  </si>
  <si>
    <t>0187</t>
  </si>
  <si>
    <t>0188</t>
  </si>
  <si>
    <t>0189</t>
  </si>
  <si>
    <t>State &amp; Local Tax if Applicable</t>
  </si>
  <si>
    <t>Tax</t>
  </si>
  <si>
    <t>1052</t>
  </si>
  <si>
    <t>1062</t>
  </si>
  <si>
    <t>1041</t>
  </si>
  <si>
    <t>1043</t>
  </si>
  <si>
    <t>0087</t>
  </si>
  <si>
    <t>0088</t>
  </si>
  <si>
    <t>0089</t>
  </si>
  <si>
    <t>ONLINE TRANSITION SURVEYS for Students with Mild, Moderate, Severe and Autism Disabilities</t>
  </si>
  <si>
    <t>Online Transition Surveys for Students with Mild, Moderate, Severe and Autism Disabilities</t>
  </si>
  <si>
    <t>10 Pack</t>
  </si>
  <si>
    <t>1017</t>
  </si>
  <si>
    <t>30 Pack</t>
  </si>
  <si>
    <t>1018</t>
  </si>
  <si>
    <t>1019</t>
  </si>
  <si>
    <t>1046</t>
  </si>
  <si>
    <t>1047</t>
  </si>
  <si>
    <r>
      <t xml:space="preserve">129.00 </t>
    </r>
    <r>
      <rPr>
        <i/>
        <sz val="11"/>
        <color theme="1"/>
        <rFont val="Calibri"/>
        <family val="2"/>
        <scheme val="minor"/>
      </rPr>
      <t>Annually</t>
    </r>
  </si>
  <si>
    <r>
      <t xml:space="preserve">389.00 </t>
    </r>
    <r>
      <rPr>
        <i/>
        <sz val="11"/>
        <color theme="1"/>
        <rFont val="Calibri"/>
        <family val="2"/>
        <scheme val="minor"/>
      </rPr>
      <t>Annually</t>
    </r>
  </si>
  <si>
    <r>
      <t xml:space="preserve">$129.00 </t>
    </r>
    <r>
      <rPr>
        <i/>
        <sz val="11"/>
        <color theme="1"/>
        <rFont val="Calibri"/>
        <family val="2"/>
        <scheme val="minor"/>
      </rPr>
      <t>Annually</t>
    </r>
  </si>
  <si>
    <t>Behavior Rubrics for Students for Primary Grades</t>
  </si>
  <si>
    <t>Behavior Rubrics for Students for Intermediate Grades</t>
  </si>
  <si>
    <t>1051</t>
  </si>
  <si>
    <t>Complete Collection of Behavior Rubrics Building License</t>
  </si>
  <si>
    <t>1082</t>
  </si>
  <si>
    <t>Complete Collection of Behavior Rubrics Individual License</t>
  </si>
  <si>
    <t xml:space="preserve">Online Behavior Surveys - Primary to Adult  </t>
  </si>
  <si>
    <t xml:space="preserve">ONLINE BEHAVIOR SURVEYS - Primary to Adult  </t>
  </si>
  <si>
    <t>1140</t>
  </si>
  <si>
    <t>1141</t>
  </si>
  <si>
    <t>1142</t>
  </si>
  <si>
    <t>1143</t>
  </si>
  <si>
    <t>1144</t>
  </si>
  <si>
    <r>
      <t xml:space="preserve">$1279.00 </t>
    </r>
    <r>
      <rPr>
        <i/>
        <sz val="11"/>
        <color theme="1"/>
        <rFont val="Calibri"/>
        <family val="2"/>
        <scheme val="minor"/>
      </rPr>
      <t>each</t>
    </r>
  </si>
  <si>
    <r>
      <t xml:space="preserve">849.00 </t>
    </r>
    <r>
      <rPr>
        <i/>
        <sz val="11"/>
        <color theme="1"/>
        <rFont val="Calibri"/>
        <family val="2"/>
        <scheme val="minor"/>
      </rPr>
      <t>each</t>
    </r>
  </si>
  <si>
    <r>
      <t xml:space="preserve">$49.00 </t>
    </r>
    <r>
      <rPr>
        <i/>
        <sz val="11"/>
        <color theme="1"/>
        <rFont val="Calibri"/>
        <family val="2"/>
        <scheme val="minor"/>
      </rPr>
      <t>each</t>
    </r>
  </si>
  <si>
    <r>
      <t xml:space="preserve">$955.00 </t>
    </r>
    <r>
      <rPr>
        <i/>
        <sz val="11"/>
        <color theme="1"/>
        <rFont val="Calibri"/>
        <family val="2"/>
        <scheme val="minor"/>
      </rPr>
      <t>each</t>
    </r>
  </si>
  <si>
    <r>
      <t xml:space="preserve">$529.00 </t>
    </r>
    <r>
      <rPr>
        <i/>
        <sz val="11"/>
        <color theme="1"/>
        <rFont val="Calibri"/>
        <family val="2"/>
        <scheme val="minor"/>
      </rPr>
      <t>each</t>
    </r>
  </si>
  <si>
    <r>
      <t xml:space="preserve">$389.00 </t>
    </r>
    <r>
      <rPr>
        <i/>
        <sz val="11"/>
        <color theme="1"/>
        <rFont val="Calibri"/>
        <family val="2"/>
        <scheme val="minor"/>
      </rPr>
      <t>Annually</t>
    </r>
  </si>
  <si>
    <r>
      <t xml:space="preserve">$429.00 </t>
    </r>
    <r>
      <rPr>
        <i/>
        <sz val="11"/>
        <color theme="1"/>
        <rFont val="Calibri"/>
        <family val="2"/>
        <scheme val="minor"/>
      </rPr>
      <t>each</t>
    </r>
  </si>
  <si>
    <r>
      <t xml:space="preserve">$155.00 </t>
    </r>
    <r>
      <rPr>
        <i/>
        <sz val="11"/>
        <color theme="1"/>
        <rFont val="Calibri"/>
        <family val="2"/>
        <scheme val="minor"/>
      </rPr>
      <t>each</t>
    </r>
  </si>
  <si>
    <t>$329.00 / Set</t>
  </si>
  <si>
    <t>RUBRICS FOR TRANSITION MANUALS (HARD COPY)</t>
  </si>
  <si>
    <t>BEHAVIOR RUBRICS - PRIMARY, INTERMEDIATE &amp; MIDDLE SCHOOL MANUALS (HARD COPY)</t>
  </si>
  <si>
    <t>RubricMaker Online License</t>
  </si>
  <si>
    <t>Online Transition Surveys</t>
  </si>
  <si>
    <t xml:space="preserve">PDF Downloads  </t>
  </si>
  <si>
    <t>Transition Activities</t>
  </si>
  <si>
    <t>Rubric for Behavior</t>
  </si>
  <si>
    <t>Online Behavior Surveys</t>
  </si>
  <si>
    <t>Manuals - Hard Copy</t>
  </si>
  <si>
    <t>Online License</t>
  </si>
  <si>
    <t xml:space="preserve">Fast Track </t>
  </si>
  <si>
    <t>Hard Copy Workbooks</t>
  </si>
  <si>
    <t>Fast Track</t>
  </si>
  <si>
    <t>Editable PDF Licenses</t>
  </si>
  <si>
    <t>Foundations</t>
  </si>
  <si>
    <t>Transition Activities for Students with Mild Disabilities (7 Manual Set)</t>
  </si>
  <si>
    <t>TRANSITION ACTIVITIES Manuals (Hard Copy)</t>
  </si>
  <si>
    <t>Behavior Rubrics</t>
  </si>
  <si>
    <t>Complete Collection of Transition Activities Online License for Student with Mild &amp; Moderate Disabilities</t>
  </si>
  <si>
    <t>Units</t>
  </si>
  <si>
    <t>Each</t>
  </si>
  <si>
    <t>RUBRICS FOR BEHAVIOR IN THE ONLINE RUBRICMAKER</t>
  </si>
  <si>
    <r>
      <t xml:space="preserve">Shipping </t>
    </r>
    <r>
      <rPr>
        <b/>
        <sz val="10"/>
        <color rgb="FFFF0000"/>
        <rFont val="Calibri"/>
        <family val="2"/>
        <scheme val="minor"/>
      </rPr>
      <t xml:space="preserve">Included </t>
    </r>
    <r>
      <rPr>
        <b/>
        <sz val="10"/>
        <color theme="1"/>
        <rFont val="Calibri"/>
        <family val="2"/>
        <scheme val="minor"/>
      </rPr>
      <t>in Price</t>
    </r>
  </si>
  <si>
    <r>
      <t xml:space="preserve">Shipping </t>
    </r>
    <r>
      <rPr>
        <b/>
        <sz val="10"/>
        <color rgb="FFFF0000"/>
        <rFont val="Calibri"/>
        <family val="2"/>
        <scheme val="minor"/>
      </rPr>
      <t>Included</t>
    </r>
    <r>
      <rPr>
        <b/>
        <sz val="10"/>
        <color theme="1"/>
        <rFont val="Calibri"/>
        <family val="2"/>
        <scheme val="minor"/>
      </rPr>
      <t xml:space="preserve"> in Price</t>
    </r>
  </si>
  <si>
    <t>PAGE 1 TOTAL</t>
  </si>
  <si>
    <t>PAGE 2 TOTAL</t>
  </si>
  <si>
    <t>PAGE 3 TOTAL</t>
  </si>
  <si>
    <t>PAGE 4 TOTAL</t>
  </si>
  <si>
    <t>PAGE 5 TOTAL</t>
  </si>
  <si>
    <t>PAGE 6 TOTAL</t>
  </si>
  <si>
    <t>PAGE 7 TOTAL</t>
  </si>
  <si>
    <t xml:space="preserve">  </t>
  </si>
  <si>
    <t>10 - 99 WKB</t>
  </si>
  <si>
    <t>100 - 499 WKB</t>
  </si>
  <si>
    <t>500 + WKB</t>
  </si>
  <si>
    <t>PAGE 8 TOTAL</t>
  </si>
  <si>
    <r>
      <t xml:space="preserve"> District License </t>
    </r>
    <r>
      <rPr>
        <b/>
        <sz val="11"/>
        <color rgb="FFFF0000"/>
        <rFont val="Calibri"/>
        <family val="2"/>
        <scheme val="minor"/>
      </rPr>
      <t>Annual</t>
    </r>
  </si>
  <si>
    <r>
      <t xml:space="preserve">Building License </t>
    </r>
    <r>
      <rPr>
        <b/>
        <sz val="11"/>
        <color rgb="FFFF0000"/>
        <rFont val="Calibri"/>
        <family val="2"/>
        <scheme val="minor"/>
      </rPr>
      <t xml:space="preserve">Annual </t>
    </r>
  </si>
  <si>
    <r>
      <t>Individual User</t>
    </r>
    <r>
      <rPr>
        <b/>
        <sz val="11"/>
        <color rgb="FFFF0000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 xml:space="preserve">License </t>
    </r>
    <r>
      <rPr>
        <b/>
        <sz val="11"/>
        <color rgb="FFFF0000"/>
        <rFont val="Calibri"/>
        <family val="2"/>
        <scheme val="minor"/>
      </rPr>
      <t xml:space="preserve">Annual </t>
    </r>
  </si>
  <si>
    <r>
      <t xml:space="preserve">Individual User  License </t>
    </r>
    <r>
      <rPr>
        <b/>
        <sz val="11"/>
        <color rgb="FFFF0000"/>
        <rFont val="Calibri"/>
        <family val="2"/>
        <scheme val="minor"/>
      </rPr>
      <t>Annual</t>
    </r>
  </si>
  <si>
    <r>
      <t>Building License</t>
    </r>
    <r>
      <rPr>
        <b/>
        <sz val="11"/>
        <color rgb="FFFF0000"/>
        <rFont val="Calibri"/>
        <family val="2"/>
        <scheme val="minor"/>
      </rPr>
      <t xml:space="preserve"> Annual </t>
    </r>
  </si>
  <si>
    <r>
      <t xml:space="preserve">District License </t>
    </r>
    <r>
      <rPr>
        <b/>
        <sz val="11"/>
        <color rgb="FFFF0000"/>
        <rFont val="Calibri"/>
        <family val="2"/>
        <scheme val="minor"/>
      </rPr>
      <t xml:space="preserve">Annual </t>
    </r>
  </si>
  <si>
    <t>PAGE 9 TOTAL</t>
  </si>
  <si>
    <t xml:space="preserve">GRAND TOTAL </t>
  </si>
  <si>
    <r>
      <rPr>
        <sz val="11"/>
        <color theme="1"/>
        <rFont val="Calibri"/>
        <family val="2"/>
        <scheme val="minor"/>
      </rPr>
      <t xml:space="preserve">Each - </t>
    </r>
    <r>
      <rPr>
        <sz val="8"/>
        <color theme="1"/>
        <rFont val="Calibri"/>
        <family val="2"/>
        <scheme val="minor"/>
      </rPr>
      <t>Annual</t>
    </r>
  </si>
  <si>
    <t>RUBRICS FOR TRANSITION IN THE ONLINE RUBRICMAKER LICENSE</t>
  </si>
  <si>
    <t>COMBO - RUBRICS V and ACTIVITY MANUALS (HARD COPY)</t>
  </si>
  <si>
    <t>Combo- Rubrics V &amp; Activities</t>
  </si>
  <si>
    <t>Rubrics for Transition</t>
  </si>
  <si>
    <t>0186</t>
  </si>
  <si>
    <t>$1.95 each</t>
  </si>
  <si>
    <t>$.95 each</t>
  </si>
  <si>
    <t>Spanish Language - Parent Packet</t>
  </si>
  <si>
    <t>Billing Details</t>
  </si>
  <si>
    <t>First Name</t>
  </si>
  <si>
    <t>Last Name</t>
  </si>
  <si>
    <t>Shipping Details</t>
  </si>
  <si>
    <t>School District Or Company Name</t>
  </si>
  <si>
    <t>School District or Company Name</t>
  </si>
  <si>
    <t>Email Address</t>
  </si>
  <si>
    <t>Phone Number</t>
  </si>
  <si>
    <t>Country</t>
  </si>
  <si>
    <t>Address for Billing</t>
  </si>
  <si>
    <t>City</t>
  </si>
  <si>
    <t>State and Zip Code</t>
  </si>
  <si>
    <t>Address for Shipping</t>
  </si>
  <si>
    <t>Comments regarding order or shipping</t>
  </si>
  <si>
    <t>Ten Sigma Information</t>
  </si>
  <si>
    <t>Billing and shipping information to:</t>
  </si>
  <si>
    <t>Ten Sigma</t>
  </si>
  <si>
    <t>570 1st Street SE</t>
  </si>
  <si>
    <t>St. Cloud, MN 56304</t>
  </si>
  <si>
    <t>Or email to:</t>
  </si>
  <si>
    <t>Questions please email or call us</t>
  </si>
  <si>
    <t>Phone</t>
  </si>
  <si>
    <t>800.657.3815</t>
  </si>
  <si>
    <t>Thank you for your order!</t>
  </si>
  <si>
    <t xml:space="preserve">                                                            CUSTOMER BILLING &amp; SHIPPING INFORMATION  </t>
  </si>
  <si>
    <t>Please Send Order form with</t>
  </si>
  <si>
    <t>Info@tensigma.org</t>
  </si>
  <si>
    <t>$</t>
  </si>
  <si>
    <r>
      <t xml:space="preserve">                                     Ten Sigma Order Form</t>
    </r>
    <r>
      <rPr>
        <b/>
        <sz val="12"/>
        <color rgb="FFFF0000"/>
        <rFont val="Calibri"/>
        <family val="2"/>
        <scheme val="minor"/>
      </rPr>
      <t xml:space="preserve">    </t>
    </r>
  </si>
  <si>
    <t>Email</t>
  </si>
  <si>
    <t>Please Provide the Following Info</t>
  </si>
  <si>
    <t>Fax to:</t>
  </si>
  <si>
    <t xml:space="preserve">888.430.5476 </t>
  </si>
  <si>
    <t>Phone #</t>
  </si>
  <si>
    <t xml:space="preserve">Info@tensigma.org    </t>
  </si>
  <si>
    <t>Information is also useful for all orders placed - we can provide updates, training &amp; webinar information to the user.</t>
  </si>
  <si>
    <t>Required Information of the contact</t>
  </si>
  <si>
    <t>person using these products</t>
  </si>
  <si>
    <t>Minimum 10</t>
  </si>
  <si>
    <t>Minimum 30</t>
  </si>
  <si>
    <r>
      <rPr>
        <b/>
        <sz val="11"/>
        <color rgb="FFFF0000"/>
        <rFont val="Calibri"/>
        <family val="2"/>
        <scheme val="minor"/>
      </rPr>
      <t>REQUIRED INFORMATION</t>
    </r>
    <r>
      <rPr>
        <b/>
        <sz val="11"/>
        <color rgb="FF0070C0"/>
        <rFont val="Calibri"/>
        <family val="2"/>
        <scheme val="minor"/>
      </rPr>
      <t xml:space="preserve"> needed for online access.  </t>
    </r>
    <r>
      <rPr>
        <b/>
        <sz val="11"/>
        <color rgb="FFFF0000"/>
        <rFont val="Calibri"/>
        <family val="2"/>
        <scheme val="minor"/>
      </rPr>
      <t>See the section on left side for user name &amp; contact information</t>
    </r>
  </si>
  <si>
    <t>*10 - 99 Licenses</t>
  </si>
  <si>
    <t>*100 - 499 Licenses</t>
  </si>
  <si>
    <t>*500 +</t>
  </si>
  <si>
    <t>Please note the Minimum Purchase for Price Breaks.</t>
  </si>
  <si>
    <r>
      <t xml:space="preserve">Complete Collection of Rubrics -                                       </t>
    </r>
    <r>
      <rPr>
        <i/>
        <sz val="11"/>
        <color rgb="FFFF0000"/>
        <rFont val="Calibri"/>
        <family val="2"/>
        <scheme val="minor"/>
      </rPr>
      <t xml:space="preserve"> </t>
    </r>
    <r>
      <rPr>
        <b/>
        <i/>
        <u/>
        <sz val="11"/>
        <color rgb="FFFF0000"/>
        <rFont val="Calibri"/>
        <family val="2"/>
        <scheme val="minor"/>
      </rPr>
      <t>Individual License</t>
    </r>
  </si>
  <si>
    <r>
      <t xml:space="preserve">Complete Collection of Rubrics -                                      </t>
    </r>
    <r>
      <rPr>
        <b/>
        <i/>
        <u/>
        <sz val="11"/>
        <color rgb="FFFF0000"/>
        <rFont val="Calibri"/>
        <family val="2"/>
        <scheme val="minor"/>
      </rPr>
      <t>Building License</t>
    </r>
  </si>
  <si>
    <r>
      <t xml:space="preserve">Rubrics for Transition V Manual - Includes all four disability rubrics manuals in 1 book.                                </t>
    </r>
    <r>
      <rPr>
        <i/>
        <sz val="11"/>
        <color rgb="FFFF0000"/>
        <rFont val="Calibri"/>
        <family val="2"/>
        <scheme val="minor"/>
      </rPr>
      <t>(Mild, Moderate, Autism, and Severe)</t>
    </r>
    <r>
      <rPr>
        <sz val="11"/>
        <color theme="1"/>
        <rFont val="Calibri"/>
        <family val="2"/>
        <scheme val="minor"/>
      </rPr>
      <t xml:space="preserve"> </t>
    </r>
  </si>
  <si>
    <t>Rubrics for Transition IV: For Severe Disabilities - Manual</t>
  </si>
  <si>
    <r>
      <t xml:space="preserve">COMBO Rubrics for Transition V Manual </t>
    </r>
    <r>
      <rPr>
        <b/>
        <sz val="11"/>
        <color rgb="FFFF0000"/>
        <rFont val="Calibri"/>
        <family val="2"/>
        <scheme val="minor"/>
      </rPr>
      <t>plus</t>
    </r>
    <r>
      <rPr>
        <sz val="11"/>
        <color theme="1"/>
        <rFont val="Calibri"/>
        <family val="2"/>
        <scheme val="minor"/>
      </rPr>
      <t xml:space="preserve"> </t>
    </r>
    <r>
      <rPr>
        <u/>
        <sz val="11"/>
        <color theme="1"/>
        <rFont val="Calibri"/>
        <family val="2"/>
        <scheme val="minor"/>
      </rPr>
      <t>Activity</t>
    </r>
    <r>
      <rPr>
        <sz val="11"/>
        <color theme="1"/>
        <rFont val="Calibri"/>
        <family val="2"/>
        <scheme val="minor"/>
      </rPr>
      <t xml:space="preserve"> Manuals (8 total manuals) for Moderate Disabilities </t>
    </r>
  </si>
  <si>
    <r>
      <t xml:space="preserve">COMBO Rubrics for Transition V Manual </t>
    </r>
    <r>
      <rPr>
        <b/>
        <sz val="11"/>
        <color rgb="FFFF0000"/>
        <rFont val="Calibri"/>
        <family val="2"/>
        <scheme val="minor"/>
      </rPr>
      <t>plus</t>
    </r>
    <r>
      <rPr>
        <sz val="11"/>
        <color theme="1"/>
        <rFont val="Calibri"/>
        <family val="2"/>
        <scheme val="minor"/>
      </rPr>
      <t xml:space="preserve"> </t>
    </r>
    <r>
      <rPr>
        <u/>
        <sz val="11"/>
        <color theme="1"/>
        <rFont val="Calibri"/>
        <family val="2"/>
        <scheme val="minor"/>
      </rPr>
      <t>Activity</t>
    </r>
    <r>
      <rPr>
        <sz val="11"/>
        <color theme="1"/>
        <rFont val="Calibri"/>
        <family val="2"/>
        <scheme val="minor"/>
      </rPr>
      <t xml:space="preserve"> Manuals (8 total manuals) for Mild Disabilities  </t>
    </r>
  </si>
  <si>
    <r>
      <t xml:space="preserve">COMBO Rubrics for Transition Manual V and </t>
    </r>
    <r>
      <rPr>
        <b/>
        <u/>
        <sz val="11"/>
        <color rgb="FFFF0000"/>
        <rFont val="Calibri"/>
        <family val="2"/>
        <scheme val="minor"/>
      </rPr>
      <t>Both</t>
    </r>
    <r>
      <rPr>
        <sz val="11"/>
        <color theme="1"/>
        <rFont val="Calibri"/>
        <family val="2"/>
        <scheme val="minor"/>
      </rPr>
      <t xml:space="preserve"> Mild and Moderate </t>
    </r>
    <r>
      <rPr>
        <u/>
        <sz val="11"/>
        <color theme="1"/>
        <rFont val="Calibri"/>
        <family val="2"/>
        <scheme val="minor"/>
      </rPr>
      <t>Activity Manuals (15 total manuals)</t>
    </r>
  </si>
  <si>
    <r>
      <t xml:space="preserve">***PLEASE USE YOUR TAB KEY TO NAVIGATE THE CELLS***        </t>
    </r>
    <r>
      <rPr>
        <b/>
        <sz val="10"/>
        <color theme="1"/>
        <rFont val="Calibri"/>
        <family val="2"/>
        <scheme val="minor"/>
      </rPr>
      <t xml:space="preserve"> </t>
    </r>
  </si>
  <si>
    <r>
      <rPr>
        <b/>
        <i/>
        <sz val="12"/>
        <color rgb="FF0070C0"/>
        <rFont val="Calibri"/>
        <family val="2"/>
        <scheme val="minor"/>
      </rPr>
      <t>Special Ed Version</t>
    </r>
    <r>
      <rPr>
        <b/>
        <sz val="12"/>
        <color theme="1"/>
        <rFont val="Calibri"/>
        <family val="2"/>
        <scheme val="minor"/>
      </rPr>
      <t xml:space="preserve"> - STARTING LINE FAST TRACK WORKBOOKS -</t>
    </r>
    <r>
      <rPr>
        <b/>
        <sz val="12"/>
        <color rgb="FF0070C0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 xml:space="preserve"> (HARD COPY)</t>
    </r>
  </si>
  <si>
    <r>
      <rPr>
        <b/>
        <i/>
        <sz val="12"/>
        <color rgb="FF0070C0"/>
        <rFont val="Calibri"/>
        <family val="2"/>
        <scheme val="minor"/>
      </rPr>
      <t>Special Ed Version</t>
    </r>
    <r>
      <rPr>
        <b/>
        <sz val="12"/>
        <color theme="1"/>
        <rFont val="Calibri"/>
        <family val="2"/>
        <scheme val="minor"/>
      </rPr>
      <t xml:space="preserve"> - STARTING LINE FAST TRACK -  EDITABLE PDF LICENSES </t>
    </r>
  </si>
  <si>
    <r>
      <rPr>
        <b/>
        <i/>
        <sz val="12"/>
        <color rgb="FF0070C0"/>
        <rFont val="Calibri"/>
        <family val="2"/>
        <scheme val="minor"/>
      </rPr>
      <t>Special Ed Version</t>
    </r>
    <r>
      <rPr>
        <b/>
        <sz val="12"/>
        <color theme="1"/>
        <rFont val="Calibri"/>
        <family val="2"/>
        <scheme val="minor"/>
      </rPr>
      <t xml:space="preserve"> - STARTING LINE FOUNDATIONS WORKBOOKS - (HARD COPY)</t>
    </r>
  </si>
  <si>
    <r>
      <rPr>
        <b/>
        <i/>
        <sz val="12"/>
        <color rgb="FF0070C0"/>
        <rFont val="Calibri"/>
        <family val="2"/>
        <scheme val="minor"/>
      </rPr>
      <t>Special Ed Version</t>
    </r>
    <r>
      <rPr>
        <b/>
        <sz val="12"/>
        <color theme="1"/>
        <rFont val="Calibri"/>
        <family val="2"/>
        <scheme val="minor"/>
      </rPr>
      <t xml:space="preserve">  - STARTING LINE FOUNDATIONS - EDITABLE PDF LICENSES </t>
    </r>
  </si>
  <si>
    <r>
      <t xml:space="preserve">Shipping &amp; Handling - </t>
    </r>
    <r>
      <rPr>
        <b/>
        <sz val="10"/>
        <color rgb="FFFF0000"/>
        <rFont val="Calibri"/>
        <family val="2"/>
        <scheme val="minor"/>
      </rPr>
      <t>Add 7% of Sub Total</t>
    </r>
  </si>
  <si>
    <t>0191</t>
  </si>
  <si>
    <t>0192</t>
  </si>
  <si>
    <t>0193</t>
  </si>
  <si>
    <t>0190</t>
  </si>
  <si>
    <t>0197</t>
  </si>
  <si>
    <t>0198</t>
  </si>
  <si>
    <t>0091</t>
  </si>
  <si>
    <t>0092</t>
  </si>
  <si>
    <t>0093</t>
  </si>
  <si>
    <t>0097</t>
  </si>
  <si>
    <t>0098</t>
  </si>
  <si>
    <r>
      <rPr>
        <b/>
        <i/>
        <sz val="12"/>
        <color rgb="FF00B050"/>
        <rFont val="Calibri"/>
        <family val="2"/>
        <scheme val="minor"/>
      </rPr>
      <t>General Ed Version</t>
    </r>
    <r>
      <rPr>
        <b/>
        <sz val="12"/>
        <color theme="1"/>
        <rFont val="Calibri"/>
        <family val="2"/>
        <scheme val="minor"/>
      </rPr>
      <t xml:space="preserve"> - STARTING LINE FOUNDATIONS WORKBOOKS - (HARD COPY)</t>
    </r>
  </si>
  <si>
    <r>
      <rPr>
        <b/>
        <i/>
        <sz val="12"/>
        <color rgb="FF00B050"/>
        <rFont val="Calibri"/>
        <family val="2"/>
        <scheme val="minor"/>
      </rPr>
      <t>General Ed Version</t>
    </r>
    <r>
      <rPr>
        <b/>
        <sz val="12"/>
        <color theme="1"/>
        <rFont val="Calibri"/>
        <family val="2"/>
        <scheme val="minor"/>
      </rPr>
      <t xml:space="preserve">  - STARTING LINE FOUNDATIONS - EDITABLE PDF LICENSES </t>
    </r>
  </si>
  <si>
    <r>
      <rPr>
        <b/>
        <i/>
        <sz val="12"/>
        <color rgb="FF00B050"/>
        <rFont val="Calibri"/>
        <family val="2"/>
        <scheme val="minor"/>
      </rPr>
      <t>General Ed Version</t>
    </r>
    <r>
      <rPr>
        <b/>
        <sz val="12"/>
        <color theme="1"/>
        <rFont val="Calibri"/>
        <family val="2"/>
        <scheme val="minor"/>
      </rPr>
      <t xml:space="preserve"> - STARTING LINE FAST TRACK -  EDITABLE PDF LICENSES </t>
    </r>
  </si>
  <si>
    <r>
      <rPr>
        <b/>
        <i/>
        <sz val="12"/>
        <color rgb="FF00B050"/>
        <rFont val="Calibri"/>
        <family val="2"/>
        <scheme val="minor"/>
      </rPr>
      <t>General Ed Version</t>
    </r>
    <r>
      <rPr>
        <b/>
        <sz val="12"/>
        <color rgb="FF00B050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>- STARTING LINE FAST TRACK WORKBOOKS -</t>
    </r>
    <r>
      <rPr>
        <b/>
        <sz val="12"/>
        <color rgb="FF0070C0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 xml:space="preserve"> (HARD COPY)</t>
    </r>
  </si>
  <si>
    <t>Special Ed Version</t>
  </si>
  <si>
    <r>
      <t xml:space="preserve">Starting Line Fast Track Student Workbook </t>
    </r>
    <r>
      <rPr>
        <b/>
        <sz val="11"/>
        <color rgb="FF0070C0"/>
        <rFont val="Calibri"/>
        <family val="2"/>
        <scheme val="minor"/>
      </rPr>
      <t>(SpEd)</t>
    </r>
  </si>
  <si>
    <r>
      <rPr>
        <sz val="11"/>
        <color theme="1"/>
        <rFont val="Calibri"/>
        <family val="2"/>
        <scheme val="minor"/>
      </rPr>
      <t>Starting Line Fast Track Student Workbook</t>
    </r>
    <r>
      <rPr>
        <sz val="11"/>
        <color rgb="FF0070C0"/>
        <rFont val="Calibri"/>
        <family val="2"/>
        <scheme val="minor"/>
      </rPr>
      <t xml:space="preserve"> </t>
    </r>
    <r>
      <rPr>
        <b/>
        <sz val="11"/>
        <color rgb="FF0070C0"/>
        <rFont val="Calibri"/>
        <family val="2"/>
        <scheme val="minor"/>
      </rPr>
      <t>(SpEd)</t>
    </r>
  </si>
  <si>
    <r>
      <rPr>
        <sz val="11"/>
        <color rgb="FFFF0000"/>
        <rFont val="Calibri"/>
        <family val="2"/>
        <scheme val="minor"/>
      </rPr>
      <t xml:space="preserve">(Watermarked Copy of Original Book) - </t>
    </r>
    <r>
      <rPr>
        <b/>
        <sz val="11"/>
        <color rgb="FF0070C0"/>
        <rFont val="Calibri"/>
        <family val="2"/>
        <scheme val="minor"/>
      </rPr>
      <t xml:space="preserve">(SpEd)  </t>
    </r>
    <r>
      <rPr>
        <sz val="11"/>
        <color rgb="FFFF0000"/>
        <rFont val="Calibri"/>
        <family val="2"/>
        <scheme val="minor"/>
      </rPr>
      <t xml:space="preserve">                </t>
    </r>
    <r>
      <rPr>
        <sz val="11"/>
        <rFont val="Calibri"/>
        <family val="2"/>
        <scheme val="minor"/>
      </rPr>
      <t xml:space="preserve">Starting Line Fast Track Student Workbook </t>
    </r>
  </si>
  <si>
    <r>
      <t xml:space="preserve">Starting Line Foundations Student Workbook </t>
    </r>
    <r>
      <rPr>
        <b/>
        <sz val="9"/>
        <color rgb="FF0070C0"/>
        <rFont val="Calibri"/>
        <family val="2"/>
        <scheme val="minor"/>
      </rPr>
      <t>(SpEd)</t>
    </r>
  </si>
  <si>
    <r>
      <t>Starting Line Foundations Student Workbook</t>
    </r>
    <r>
      <rPr>
        <b/>
        <sz val="9"/>
        <color rgb="FF0070C0"/>
        <rFont val="Calibri"/>
        <family val="2"/>
        <scheme val="minor"/>
      </rPr>
      <t xml:space="preserve"> (SpEd)</t>
    </r>
  </si>
  <si>
    <t>General Ed Version</t>
  </si>
  <si>
    <r>
      <t xml:space="preserve">Starting Line Fast Track Student Workbook </t>
    </r>
    <r>
      <rPr>
        <b/>
        <i/>
        <sz val="11"/>
        <color rgb="FF00B050"/>
        <rFont val="Calibri"/>
        <family val="2"/>
        <scheme val="minor"/>
      </rPr>
      <t>(GenEd)</t>
    </r>
  </si>
  <si>
    <r>
      <rPr>
        <sz val="11"/>
        <color rgb="FFFF0000"/>
        <rFont val="Calibri"/>
        <family val="2"/>
        <scheme val="minor"/>
      </rPr>
      <t xml:space="preserve">(Watermarked Copy of Original Book) -                             </t>
    </r>
    <r>
      <rPr>
        <sz val="11"/>
        <rFont val="Calibri"/>
        <family val="2"/>
        <scheme val="minor"/>
      </rPr>
      <t xml:space="preserve">Starting Line Foundations Student Workbook </t>
    </r>
    <r>
      <rPr>
        <b/>
        <i/>
        <sz val="11"/>
        <color rgb="FF0070C0"/>
        <rFont val="Calibri"/>
        <family val="2"/>
        <scheme val="minor"/>
      </rPr>
      <t>(SpEd)</t>
    </r>
  </si>
  <si>
    <r>
      <t xml:space="preserve">Spanish Language - Parent Packet </t>
    </r>
    <r>
      <rPr>
        <b/>
        <i/>
        <sz val="11"/>
        <color rgb="FF0070C0"/>
        <rFont val="Calibri"/>
        <family val="2"/>
        <scheme val="minor"/>
      </rPr>
      <t>(SpEd)</t>
    </r>
  </si>
  <si>
    <r>
      <t xml:space="preserve">Starting Line Foundations PDF Workbook </t>
    </r>
    <r>
      <rPr>
        <b/>
        <u/>
        <sz val="11"/>
        <color theme="1"/>
        <rFont val="Calibri"/>
        <family val="2"/>
        <scheme val="minor"/>
      </rPr>
      <t>Licenses</t>
    </r>
    <r>
      <rPr>
        <sz val="11"/>
        <color theme="1"/>
        <rFont val="Calibri"/>
        <family val="2"/>
        <scheme val="minor"/>
      </rPr>
      <t xml:space="preserve">  </t>
    </r>
    <r>
      <rPr>
        <i/>
        <sz val="11"/>
        <color theme="1"/>
        <rFont val="Calibri"/>
        <family val="2"/>
        <scheme val="minor"/>
      </rPr>
      <t xml:space="preserve"> *</t>
    </r>
    <r>
      <rPr>
        <i/>
        <u/>
        <sz val="11"/>
        <color rgb="FFFF0000"/>
        <rFont val="Calibri"/>
        <family val="2"/>
        <scheme val="minor"/>
      </rPr>
      <t>Minimum Purchase of 10</t>
    </r>
    <r>
      <rPr>
        <i/>
        <sz val="11"/>
        <color rgb="FFFF0000"/>
        <rFont val="Calibri"/>
        <family val="2"/>
        <scheme val="minor"/>
      </rPr>
      <t xml:space="preserve">  </t>
    </r>
    <r>
      <rPr>
        <b/>
        <sz val="11"/>
        <color rgb="FF0070C0"/>
        <rFont val="Calibri"/>
        <family val="2"/>
        <scheme val="minor"/>
      </rPr>
      <t>(SpEd)</t>
    </r>
  </si>
  <si>
    <r>
      <t xml:space="preserve">Starting Line Foundations PDF Workbook </t>
    </r>
    <r>
      <rPr>
        <b/>
        <u/>
        <sz val="11"/>
        <color theme="1"/>
        <rFont val="Calibri"/>
        <family val="2"/>
        <scheme val="minor"/>
      </rPr>
      <t>Licenses</t>
    </r>
    <r>
      <rPr>
        <b/>
        <sz val="11"/>
        <color rgb="FF0070C0"/>
        <rFont val="Calibri"/>
        <family val="2"/>
        <scheme val="minor"/>
      </rPr>
      <t xml:space="preserve"> </t>
    </r>
    <r>
      <rPr>
        <sz val="11"/>
        <color rgb="FF0070C0"/>
        <rFont val="Calibri"/>
        <family val="2"/>
        <scheme val="minor"/>
      </rPr>
      <t xml:space="preserve"> </t>
    </r>
    <r>
      <rPr>
        <b/>
        <i/>
        <sz val="11"/>
        <color theme="1"/>
        <rFont val="Calibri"/>
        <family val="2"/>
        <scheme val="minor"/>
      </rPr>
      <t>*</t>
    </r>
    <r>
      <rPr>
        <i/>
        <u/>
        <sz val="11"/>
        <color rgb="FFFF0000"/>
        <rFont val="Calibri"/>
        <family val="2"/>
        <scheme val="minor"/>
      </rPr>
      <t>Minimum Purchase of 100</t>
    </r>
    <r>
      <rPr>
        <i/>
        <sz val="11"/>
        <color rgb="FFFF0000"/>
        <rFont val="Calibri"/>
        <family val="2"/>
        <scheme val="minor"/>
      </rPr>
      <t xml:space="preserve">  </t>
    </r>
    <r>
      <rPr>
        <b/>
        <i/>
        <sz val="11"/>
        <color rgb="FF0070C0"/>
        <rFont val="Calibri"/>
        <family val="2"/>
        <scheme val="minor"/>
      </rPr>
      <t xml:space="preserve"> (SpEd)</t>
    </r>
  </si>
  <si>
    <r>
      <rPr>
        <sz val="11"/>
        <color rgb="FFFF0000"/>
        <rFont val="Calibri"/>
        <family val="2"/>
        <scheme val="minor"/>
      </rPr>
      <t xml:space="preserve">(Watermarked Copy of Original Book) -                   </t>
    </r>
    <r>
      <rPr>
        <sz val="11"/>
        <rFont val="Calibri"/>
        <family val="2"/>
        <scheme val="minor"/>
      </rPr>
      <t xml:space="preserve">Starting Line Fast Track Student Workbook </t>
    </r>
    <r>
      <rPr>
        <b/>
        <i/>
        <sz val="11"/>
        <color rgb="FF00B050"/>
        <rFont val="Calibri"/>
        <family val="2"/>
        <scheme val="minor"/>
      </rPr>
      <t>(GenEd)</t>
    </r>
  </si>
  <si>
    <r>
      <t xml:space="preserve">Starting Line Foundations PDF Workbook </t>
    </r>
    <r>
      <rPr>
        <b/>
        <u/>
        <sz val="11"/>
        <color theme="1"/>
        <rFont val="Calibri"/>
        <family val="2"/>
        <scheme val="minor"/>
      </rPr>
      <t>Licenses</t>
    </r>
    <r>
      <rPr>
        <b/>
        <sz val="11"/>
        <color theme="1"/>
        <rFont val="Calibri"/>
        <family val="2"/>
        <scheme val="minor"/>
      </rPr>
      <t xml:space="preserve">  </t>
    </r>
    <r>
      <rPr>
        <b/>
        <i/>
        <sz val="11"/>
        <color theme="1"/>
        <rFont val="Calibri"/>
        <family val="2"/>
        <scheme val="minor"/>
      </rPr>
      <t>*</t>
    </r>
    <r>
      <rPr>
        <i/>
        <u/>
        <sz val="11"/>
        <color rgb="FFFF0000"/>
        <rFont val="Calibri"/>
        <family val="2"/>
        <scheme val="minor"/>
      </rPr>
      <t>Minimum Purchase of 500</t>
    </r>
    <r>
      <rPr>
        <i/>
        <sz val="11"/>
        <color rgb="FFFF0000"/>
        <rFont val="Calibri"/>
        <family val="2"/>
        <scheme val="minor"/>
      </rPr>
      <t xml:space="preserve">   </t>
    </r>
    <r>
      <rPr>
        <b/>
        <sz val="11"/>
        <color rgb="FF0070C0"/>
        <rFont val="Calibri"/>
        <family val="2"/>
        <scheme val="minor"/>
      </rPr>
      <t>(SpEd)</t>
    </r>
  </si>
  <si>
    <r>
      <t xml:space="preserve">Starting Line Fast Track PDF Workbook </t>
    </r>
    <r>
      <rPr>
        <b/>
        <u/>
        <sz val="11"/>
        <color theme="1"/>
        <rFont val="Calibri"/>
        <family val="2"/>
        <scheme val="minor"/>
      </rPr>
      <t>Licenses</t>
    </r>
    <r>
      <rPr>
        <sz val="11"/>
        <color theme="1"/>
        <rFont val="Calibri"/>
        <family val="2"/>
        <scheme val="minor"/>
      </rPr>
      <t xml:space="preserve">  *</t>
    </r>
    <r>
      <rPr>
        <i/>
        <sz val="11"/>
        <color rgb="FFFF0000"/>
        <rFont val="Calibri"/>
        <family val="2"/>
        <scheme val="minor"/>
      </rPr>
      <t xml:space="preserve">Minimum purchase of 10   </t>
    </r>
    <r>
      <rPr>
        <b/>
        <i/>
        <sz val="11"/>
        <color rgb="FF00B050"/>
        <rFont val="Calibri"/>
        <family val="2"/>
        <scheme val="minor"/>
      </rPr>
      <t>(GenEd)</t>
    </r>
  </si>
  <si>
    <r>
      <t xml:space="preserve">Starting Line Foundations Student Workbook </t>
    </r>
    <r>
      <rPr>
        <b/>
        <i/>
        <sz val="9"/>
        <color rgb="FF00B050"/>
        <rFont val="Calibri"/>
        <family val="2"/>
        <scheme val="minor"/>
      </rPr>
      <t>(GenEd)</t>
    </r>
  </si>
  <si>
    <t xml:space="preserve">Transition Activities  </t>
  </si>
  <si>
    <r>
      <t xml:space="preserve">Complete Collection of Activities - Mild - Moderate             </t>
    </r>
    <r>
      <rPr>
        <b/>
        <u/>
        <sz val="11"/>
        <color theme="1"/>
        <rFont val="Calibri"/>
        <family val="2"/>
        <scheme val="minor"/>
      </rPr>
      <t xml:space="preserve">                            </t>
    </r>
    <r>
      <rPr>
        <b/>
        <i/>
        <u/>
        <sz val="11"/>
        <color rgb="FFFF0000"/>
        <rFont val="Calibri"/>
        <family val="2"/>
        <scheme val="minor"/>
      </rPr>
      <t>Individual License</t>
    </r>
  </si>
  <si>
    <r>
      <t xml:space="preserve">Complete Collection of Activities - Mild - Moderate                            </t>
    </r>
    <r>
      <rPr>
        <b/>
        <u/>
        <sz val="11"/>
        <color theme="1"/>
        <rFont val="Calibri"/>
        <family val="2"/>
        <scheme val="minor"/>
      </rPr>
      <t xml:space="preserve"> </t>
    </r>
    <r>
      <rPr>
        <b/>
        <i/>
        <u/>
        <sz val="11"/>
        <color rgb="FFFF0000"/>
        <rFont val="Calibri"/>
        <family val="2"/>
        <scheme val="minor"/>
      </rPr>
      <t>Building License</t>
    </r>
  </si>
  <si>
    <t xml:space="preserve">0194 </t>
  </si>
  <si>
    <t>0199</t>
  </si>
  <si>
    <t xml:space="preserve">0094 </t>
  </si>
  <si>
    <t xml:space="preserve">0090 </t>
  </si>
  <si>
    <r>
      <t xml:space="preserve">Starting Line Foundations PDF Workbook </t>
    </r>
    <r>
      <rPr>
        <b/>
        <u/>
        <sz val="11"/>
        <color theme="1"/>
        <rFont val="Calibri"/>
        <family val="2"/>
        <scheme val="minor"/>
      </rPr>
      <t xml:space="preserve">Licenses </t>
    </r>
    <r>
      <rPr>
        <b/>
        <i/>
        <u/>
        <sz val="11"/>
        <color theme="1"/>
        <rFont val="Calibri"/>
        <family val="2"/>
        <scheme val="minor"/>
      </rPr>
      <t xml:space="preserve"> </t>
    </r>
    <r>
      <rPr>
        <b/>
        <i/>
        <sz val="11"/>
        <color theme="1"/>
        <rFont val="Calibri"/>
        <family val="2"/>
        <scheme val="minor"/>
      </rPr>
      <t>*</t>
    </r>
    <r>
      <rPr>
        <i/>
        <u/>
        <sz val="11"/>
        <color rgb="FFFF0000"/>
        <rFont val="Calibri"/>
        <family val="2"/>
        <scheme val="minor"/>
      </rPr>
      <t xml:space="preserve">Minimum Purchase of 10    </t>
    </r>
    <r>
      <rPr>
        <b/>
        <sz val="11"/>
        <color rgb="FF00B050"/>
        <rFont val="Calibri"/>
        <family val="2"/>
        <scheme val="minor"/>
      </rPr>
      <t>(GenEd)</t>
    </r>
  </si>
  <si>
    <r>
      <t xml:space="preserve">Starting Line Foundations PDF Workbook </t>
    </r>
    <r>
      <rPr>
        <b/>
        <u/>
        <sz val="11"/>
        <color theme="1"/>
        <rFont val="Calibri"/>
        <family val="2"/>
        <scheme val="minor"/>
      </rPr>
      <t xml:space="preserve">Licenses </t>
    </r>
    <r>
      <rPr>
        <b/>
        <i/>
        <sz val="11"/>
        <color theme="1"/>
        <rFont val="Calibri"/>
        <family val="2"/>
        <scheme val="minor"/>
      </rPr>
      <t>*</t>
    </r>
    <r>
      <rPr>
        <i/>
        <u/>
        <sz val="11"/>
        <color rgb="FFFF0000"/>
        <rFont val="Calibri"/>
        <family val="2"/>
        <scheme val="minor"/>
      </rPr>
      <t xml:space="preserve">Minimum Purchase of 100   </t>
    </r>
    <r>
      <rPr>
        <b/>
        <sz val="11"/>
        <color rgb="FF00B050"/>
        <rFont val="Calibri"/>
        <family val="2"/>
        <scheme val="minor"/>
      </rPr>
      <t>(GenEd)</t>
    </r>
  </si>
  <si>
    <r>
      <t xml:space="preserve">Starting Line Fast Track PDF Workbook </t>
    </r>
    <r>
      <rPr>
        <b/>
        <u/>
        <sz val="11"/>
        <color theme="1"/>
        <rFont val="Calibri"/>
        <family val="2"/>
        <scheme val="minor"/>
      </rPr>
      <t>Licenses</t>
    </r>
    <r>
      <rPr>
        <sz val="11"/>
        <color theme="1"/>
        <rFont val="Calibri"/>
        <family val="2"/>
        <scheme val="minor"/>
      </rPr>
      <t xml:space="preserve">  *</t>
    </r>
    <r>
      <rPr>
        <i/>
        <sz val="11"/>
        <color rgb="FFFF0000"/>
        <rFont val="Calibri"/>
        <family val="2"/>
        <scheme val="minor"/>
      </rPr>
      <t xml:space="preserve">Minimum purchase of 100  </t>
    </r>
    <r>
      <rPr>
        <b/>
        <i/>
        <sz val="11"/>
        <color rgb="FF00B050"/>
        <rFont val="Calibri"/>
        <family val="2"/>
        <scheme val="minor"/>
      </rPr>
      <t>(GenEd)</t>
    </r>
  </si>
  <si>
    <r>
      <t xml:space="preserve">Starting Line Fast Track PDF Workbook </t>
    </r>
    <r>
      <rPr>
        <b/>
        <u/>
        <sz val="11"/>
        <color theme="1"/>
        <rFont val="Calibri"/>
        <family val="2"/>
        <scheme val="minor"/>
      </rPr>
      <t>Licenses</t>
    </r>
    <r>
      <rPr>
        <sz val="11"/>
        <color theme="1"/>
        <rFont val="Calibri"/>
        <family val="2"/>
        <scheme val="minor"/>
      </rPr>
      <t xml:space="preserve">  *</t>
    </r>
    <r>
      <rPr>
        <i/>
        <sz val="11"/>
        <color rgb="FFFF0000"/>
        <rFont val="Calibri"/>
        <family val="2"/>
        <scheme val="minor"/>
      </rPr>
      <t xml:space="preserve">Minimum purchase of 500  </t>
    </r>
    <r>
      <rPr>
        <b/>
        <i/>
        <sz val="11"/>
        <color rgb="FF00B050"/>
        <rFont val="Calibri"/>
        <family val="2"/>
        <scheme val="minor"/>
      </rPr>
      <t>(GenEd)</t>
    </r>
  </si>
  <si>
    <t>STEP Transition Program</t>
  </si>
  <si>
    <t>STEP TRANSITION PROGRAM PDF LICENSE</t>
  </si>
  <si>
    <t>0211</t>
  </si>
  <si>
    <t>0212</t>
  </si>
  <si>
    <t>0213</t>
  </si>
  <si>
    <r>
      <t>STEP Transition Program PDF License -</t>
    </r>
    <r>
      <rPr>
        <b/>
        <sz val="11"/>
        <rFont val="Calibri"/>
        <family val="2"/>
        <scheme val="minor"/>
      </rPr>
      <t xml:space="preserve">                               </t>
    </r>
    <r>
      <rPr>
        <b/>
        <u/>
        <sz val="11"/>
        <rFont val="Calibri"/>
        <family val="2"/>
        <scheme val="minor"/>
      </rPr>
      <t>Individual Annual License</t>
    </r>
  </si>
  <si>
    <r>
      <t>STEP Transition Program PDF License -</t>
    </r>
    <r>
      <rPr>
        <b/>
        <sz val="11"/>
        <rFont val="Calibri"/>
        <family val="2"/>
        <scheme val="minor"/>
      </rPr>
      <t xml:space="preserve">                               </t>
    </r>
    <r>
      <rPr>
        <b/>
        <u/>
        <sz val="11"/>
        <rFont val="Calibri"/>
        <family val="2"/>
        <scheme val="minor"/>
      </rPr>
      <t>Building Annual License</t>
    </r>
  </si>
  <si>
    <r>
      <t>STEP Transition Program PDF License -</t>
    </r>
    <r>
      <rPr>
        <b/>
        <sz val="11"/>
        <rFont val="Calibri"/>
        <family val="2"/>
        <scheme val="minor"/>
      </rPr>
      <t xml:space="preserve">                               </t>
    </r>
    <r>
      <rPr>
        <b/>
        <u/>
        <sz val="11"/>
        <rFont val="Calibri"/>
        <family val="2"/>
        <scheme val="minor"/>
      </rPr>
      <t>District Annual License</t>
    </r>
  </si>
  <si>
    <t>49.00 Annually</t>
  </si>
  <si>
    <t>199.00 Annually</t>
  </si>
  <si>
    <t>*District Annual</t>
  </si>
  <si>
    <t>*Call for Price</t>
  </si>
  <si>
    <t>NOTE: See below for additional items and pages.</t>
  </si>
  <si>
    <t xml:space="preserve">Extra space added for page dividing </t>
  </si>
  <si>
    <t>For Teacher, Building, &amp; District</t>
  </si>
  <si>
    <t>Online PDF License</t>
  </si>
  <si>
    <t>PAGE 10 TOTAL</t>
  </si>
  <si>
    <t>PAGE 11 TOTAL</t>
  </si>
  <si>
    <t>PAGE 12 TOTAL</t>
  </si>
  <si>
    <r>
      <rPr>
        <sz val="11"/>
        <color rgb="FFFF0000"/>
        <rFont val="Calibri"/>
        <family val="2"/>
        <scheme val="minor"/>
      </rPr>
      <t xml:space="preserve">(Watermarked Copy of Original Book) -                             </t>
    </r>
    <r>
      <rPr>
        <sz val="11"/>
        <rFont val="Calibri"/>
        <family val="2"/>
        <scheme val="minor"/>
      </rPr>
      <t xml:space="preserve">Starting Line Foundations Student Workbook </t>
    </r>
    <r>
      <rPr>
        <b/>
        <i/>
        <sz val="9"/>
        <color rgb="FF00B050"/>
        <rFont val="Calibri"/>
        <family val="2"/>
        <scheme val="minor"/>
      </rPr>
      <t>(GenEd)</t>
    </r>
  </si>
  <si>
    <r>
      <t xml:space="preserve">Starting Line Foundations PDF Workbook </t>
    </r>
    <r>
      <rPr>
        <b/>
        <u/>
        <sz val="11"/>
        <color theme="1"/>
        <rFont val="Calibri"/>
        <family val="2"/>
        <scheme val="minor"/>
      </rPr>
      <t xml:space="preserve">Licenses </t>
    </r>
    <r>
      <rPr>
        <b/>
        <i/>
        <sz val="11"/>
        <color theme="1"/>
        <rFont val="Calibri"/>
        <family val="2"/>
        <scheme val="minor"/>
      </rPr>
      <t>*</t>
    </r>
    <r>
      <rPr>
        <i/>
        <u/>
        <sz val="11"/>
        <color rgb="FFFF0000"/>
        <rFont val="Calibri"/>
        <family val="2"/>
        <scheme val="minor"/>
      </rPr>
      <t xml:space="preserve">Minimum Purchase of 500   </t>
    </r>
    <r>
      <rPr>
        <b/>
        <sz val="11"/>
        <color rgb="FF00B050"/>
        <rFont val="Calibri"/>
        <family val="2"/>
        <scheme val="minor"/>
      </rPr>
      <t>(GenEd)</t>
    </r>
  </si>
  <si>
    <t>Rubric for Transition</t>
  </si>
  <si>
    <t>5 - 9 WKB</t>
  </si>
  <si>
    <r>
      <t xml:space="preserve">Starting Line Fast Track PDF Workbook </t>
    </r>
    <r>
      <rPr>
        <b/>
        <u/>
        <sz val="11"/>
        <color theme="1"/>
        <rFont val="Calibri"/>
        <family val="2"/>
        <scheme val="minor"/>
      </rPr>
      <t>Licenses</t>
    </r>
    <r>
      <rPr>
        <sz val="11"/>
        <color theme="1"/>
        <rFont val="Calibri"/>
        <family val="2"/>
        <scheme val="minor"/>
      </rPr>
      <t xml:space="preserve"> </t>
    </r>
    <r>
      <rPr>
        <i/>
        <sz val="11"/>
        <color rgb="FFFF0000"/>
        <rFont val="Calibri"/>
        <family val="2"/>
        <scheme val="minor"/>
      </rPr>
      <t>*Minimum Purchase of 10</t>
    </r>
    <r>
      <rPr>
        <sz val="11"/>
        <color theme="1"/>
        <rFont val="Calibri"/>
        <family val="2"/>
        <scheme val="minor"/>
      </rPr>
      <t xml:space="preserve"> </t>
    </r>
    <r>
      <rPr>
        <b/>
        <sz val="11"/>
        <color rgb="FF0070C0"/>
        <rFont val="Calibri"/>
        <family val="2"/>
        <scheme val="minor"/>
      </rPr>
      <t>(SpEd)</t>
    </r>
  </si>
  <si>
    <r>
      <t xml:space="preserve">Starting Line Fast Track PDF Workbook Licenses </t>
    </r>
    <r>
      <rPr>
        <i/>
        <sz val="11"/>
        <color rgb="FFFF0000"/>
        <rFont val="Calibri"/>
        <family val="2"/>
        <scheme val="minor"/>
      </rPr>
      <t>*Minimum Purchase of 500</t>
    </r>
    <r>
      <rPr>
        <sz val="11"/>
        <color theme="1"/>
        <rFont val="Calibri"/>
        <family val="2"/>
        <scheme val="minor"/>
      </rPr>
      <t xml:space="preserve"> </t>
    </r>
    <r>
      <rPr>
        <b/>
        <sz val="11"/>
        <color rgb="FF0070C0"/>
        <rFont val="Calibri"/>
        <family val="2"/>
        <scheme val="minor"/>
      </rPr>
      <t>(SpEd)</t>
    </r>
  </si>
  <si>
    <t xml:space="preserve">0099 </t>
  </si>
  <si>
    <r>
      <t xml:space="preserve">Starting Line Fast Track PDF Workbook Licenses </t>
    </r>
    <r>
      <rPr>
        <i/>
        <sz val="11"/>
        <color rgb="FFFF0000"/>
        <rFont val="Calibri"/>
        <family val="2"/>
        <scheme val="minor"/>
      </rPr>
      <t>*Minimum Purchase of 100</t>
    </r>
    <r>
      <rPr>
        <sz val="11"/>
        <color theme="1"/>
        <rFont val="Calibri"/>
        <family val="2"/>
        <scheme val="minor"/>
      </rPr>
      <t xml:space="preserve"> </t>
    </r>
    <r>
      <rPr>
        <b/>
        <sz val="11"/>
        <color rgb="FF0070C0"/>
        <rFont val="Calibri"/>
        <family val="2"/>
        <scheme val="minor"/>
      </rPr>
      <t>(SpEd)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</si>
</sst>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</numFmts>
  <fonts count="56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5E605F"/>
      <name val="Open Sans"/>
    </font>
    <font>
      <sz val="11"/>
      <color rgb="FF000000"/>
      <name val="Open Sans"/>
    </font>
    <font>
      <sz val="9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rgb="FF5E605F"/>
      <name val="Open Sans"/>
    </font>
    <font>
      <b/>
      <sz val="11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10"/>
      <color rgb="FF5E605F"/>
      <name val="Open Sans"/>
    </font>
    <font>
      <b/>
      <sz val="18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  "/>
    </font>
    <font>
      <b/>
      <sz val="12"/>
      <color theme="1"/>
      <name val="Calibri   "/>
    </font>
    <font>
      <b/>
      <u/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b/>
      <sz val="10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rgb="FF0070C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i/>
      <sz val="11"/>
      <color rgb="FF0070C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i/>
      <sz val="11"/>
      <color rgb="FFFF0000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i/>
      <u/>
      <sz val="11"/>
      <color rgb="FFFF0000"/>
      <name val="Calibri"/>
      <family val="2"/>
      <scheme val="minor"/>
    </font>
    <font>
      <b/>
      <i/>
      <sz val="10"/>
      <color rgb="FFFF0000"/>
      <name val="Calibri"/>
      <family val="2"/>
      <scheme val="minor"/>
    </font>
    <font>
      <i/>
      <sz val="10"/>
      <color rgb="FFFF0000"/>
      <name val="Calibri"/>
      <family val="2"/>
      <scheme val="minor"/>
    </font>
    <font>
      <b/>
      <i/>
      <sz val="12"/>
      <color rgb="FF0070C0"/>
      <name val="Calibri"/>
      <family val="2"/>
      <scheme val="minor"/>
    </font>
    <font>
      <b/>
      <sz val="12"/>
      <color rgb="FF0070C0"/>
      <name val="Calibri"/>
      <family val="2"/>
      <scheme val="minor"/>
    </font>
    <font>
      <sz val="10"/>
      <color rgb="FFFF0000"/>
      <name val="Calibri"/>
      <family val="2"/>
      <scheme val="minor"/>
    </font>
    <font>
      <i/>
      <u/>
      <sz val="11"/>
      <color rgb="FFFF0000"/>
      <name val="Calibri"/>
      <family val="2"/>
      <scheme val="minor"/>
    </font>
    <font>
      <b/>
      <sz val="12"/>
      <color rgb="FF00B050"/>
      <name val="Calibri"/>
      <family val="2"/>
      <scheme val="minor"/>
    </font>
    <font>
      <b/>
      <i/>
      <sz val="12"/>
      <color rgb="FF00B05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9"/>
      <color rgb="FF0070C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1"/>
      <color rgb="FF00B050"/>
      <name val="Calibri"/>
      <family val="2"/>
      <scheme val="minor"/>
    </font>
    <font>
      <b/>
      <i/>
      <sz val="9"/>
      <color rgb="FF00B050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u/>
      <sz val="11"/>
      <name val="Calibri"/>
      <family val="2"/>
      <scheme val="minor"/>
    </font>
    <font>
      <i/>
      <sz val="10"/>
      <color theme="0" tint="-0.499984740745262"/>
      <name val="Calibri"/>
      <family val="2"/>
      <scheme val="minor"/>
    </font>
    <font>
      <b/>
      <i/>
      <sz val="11"/>
      <color theme="0" tint="-0.34998626667073579"/>
      <name val="Calibri"/>
      <family val="2"/>
      <scheme val="minor"/>
    </font>
    <font>
      <b/>
      <i/>
      <sz val="14"/>
      <color theme="0" tint="-0.3499862666707357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theme="7" tint="0.39997558519241921"/>
        <bgColor indexed="64"/>
      </patternFill>
    </fill>
  </fills>
  <borders count="96">
    <border>
      <left/>
      <right/>
      <top/>
      <bottom/>
      <diagonal/>
    </border>
    <border>
      <left style="thin">
        <color theme="8" tint="-0.249977111117893"/>
      </left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/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/>
      <bottom style="thin">
        <color theme="8" tint="-0.249977111117893"/>
      </bottom>
      <diagonal/>
    </border>
    <border>
      <left/>
      <right/>
      <top style="medium">
        <color theme="8" tint="-0.249977111117893"/>
      </top>
      <bottom/>
      <diagonal/>
    </border>
    <border>
      <left/>
      <right style="medium">
        <color theme="8" tint="-0.249977111117893"/>
      </right>
      <top style="medium">
        <color theme="8" tint="-0.249977111117893"/>
      </top>
      <bottom/>
      <diagonal/>
    </border>
    <border>
      <left style="medium">
        <color theme="8" tint="-0.249977111117893"/>
      </left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/>
      <right style="medium">
        <color theme="8" tint="-0.249977111117893"/>
      </right>
      <top/>
      <bottom/>
      <diagonal/>
    </border>
    <border>
      <left style="medium">
        <color theme="8" tint="-0.249977111117893"/>
      </left>
      <right style="thin">
        <color theme="8" tint="-0.249977111117893"/>
      </right>
      <top/>
      <bottom style="thin">
        <color theme="8" tint="-0.249977111117893"/>
      </bottom>
      <diagonal/>
    </border>
    <border>
      <left style="medium">
        <color theme="8" tint="-0.249977111117893"/>
      </left>
      <right/>
      <top/>
      <bottom style="medium">
        <color theme="8" tint="-0.249977111117893"/>
      </bottom>
      <diagonal/>
    </border>
    <border>
      <left/>
      <right/>
      <top/>
      <bottom style="medium">
        <color theme="8" tint="-0.249977111117893"/>
      </bottom>
      <diagonal/>
    </border>
    <border>
      <left/>
      <right style="medium">
        <color theme="8" tint="-0.249977111117893"/>
      </right>
      <top/>
      <bottom style="medium">
        <color theme="8" tint="-0.249977111117893"/>
      </bottom>
      <diagonal/>
    </border>
    <border>
      <left style="medium">
        <color theme="8" tint="-0.249977111117893"/>
      </left>
      <right/>
      <top style="medium">
        <color theme="8" tint="-0.249977111117893"/>
      </top>
      <bottom/>
      <diagonal/>
    </border>
    <border>
      <left style="medium">
        <color theme="8" tint="-0.249977111117893"/>
      </left>
      <right/>
      <top/>
      <bottom/>
      <diagonal/>
    </border>
    <border>
      <left style="medium">
        <color theme="8" tint="-0.249977111117893"/>
      </left>
      <right style="thin">
        <color theme="8" tint="-0.249977111117893"/>
      </right>
      <top style="medium">
        <color theme="8" tint="-0.249977111117893"/>
      </top>
      <bottom style="medium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 style="medium">
        <color theme="8" tint="-0.249977111117893"/>
      </top>
      <bottom style="medium">
        <color theme="8" tint="-0.249977111117893"/>
      </bottom>
      <diagonal/>
    </border>
    <border>
      <left style="thin">
        <color theme="8" tint="-0.249977111117893"/>
      </left>
      <right style="medium">
        <color theme="8" tint="-0.249977111117893"/>
      </right>
      <top style="medium">
        <color theme="8" tint="-0.249977111117893"/>
      </top>
      <bottom style="medium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medium">
        <color theme="8" tint="-0.249977111117893"/>
      </top>
      <bottom/>
      <diagonal/>
    </border>
    <border>
      <left style="thin">
        <color theme="8" tint="-0.249977111117893"/>
      </left>
      <right style="thin">
        <color theme="8" tint="-0.249977111117893"/>
      </right>
      <top style="medium">
        <color theme="8" tint="-0.249977111117893"/>
      </top>
      <bottom/>
      <diagonal/>
    </border>
    <border>
      <left style="medium">
        <color theme="8" tint="-0.249977111117893"/>
      </left>
      <right style="thin">
        <color theme="8" tint="-0.249977111117893"/>
      </right>
      <top style="medium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 style="medium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 style="thin">
        <color theme="8" tint="-0.249977111117893"/>
      </top>
      <bottom/>
      <diagonal/>
    </border>
    <border>
      <left style="thin">
        <color theme="8" tint="-0.249977111117893"/>
      </left>
      <right/>
      <top style="medium">
        <color theme="8" tint="-0.249977111117893"/>
      </top>
      <bottom style="thin">
        <color theme="8" tint="-0.249977111117893"/>
      </bottom>
      <diagonal/>
    </border>
    <border>
      <left/>
      <right style="thin">
        <color theme="8" tint="-0.249977111117893"/>
      </right>
      <top style="medium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/>
      <top style="thin">
        <color theme="8" tint="-0.249977111117893"/>
      </top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thin">
        <color theme="8" tint="-0.249977111117893"/>
      </top>
      <bottom style="medium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 style="thin">
        <color theme="8" tint="-0.249977111117893"/>
      </top>
      <bottom style="medium">
        <color theme="8" tint="-0.249977111117893"/>
      </bottom>
      <diagonal/>
    </border>
    <border>
      <left style="medium">
        <color theme="8" tint="-0.249977111117893"/>
      </left>
      <right style="medium">
        <color theme="8" tint="-0.249977111117893"/>
      </right>
      <top/>
      <bottom/>
      <diagonal/>
    </border>
    <border>
      <left/>
      <right/>
      <top style="medium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/>
      <top style="medium">
        <color theme="8" tint="-0.249977111117893"/>
      </top>
      <bottom/>
      <diagonal/>
    </border>
    <border>
      <left style="medium">
        <color theme="8" tint="-0.249977111117893"/>
      </left>
      <right/>
      <top style="medium">
        <color theme="8" tint="-0.249977111117893"/>
      </top>
      <bottom style="medium">
        <color theme="8" tint="-0.249977111117893"/>
      </bottom>
      <diagonal/>
    </border>
    <border>
      <left style="thin">
        <color theme="8" tint="-0.249977111117893"/>
      </left>
      <right/>
      <top style="medium">
        <color theme="8" tint="-0.249977111117893"/>
      </top>
      <bottom style="medium">
        <color theme="8" tint="-0.249977111117893"/>
      </bottom>
      <diagonal/>
    </border>
    <border>
      <left/>
      <right/>
      <top style="thin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/>
      <top style="thin">
        <color theme="8" tint="-0.249977111117893"/>
      </top>
      <bottom/>
      <diagonal/>
    </border>
    <border>
      <left/>
      <right/>
      <top style="medium">
        <color theme="8" tint="-0.249977111117893"/>
      </top>
      <bottom style="medium">
        <color theme="8" tint="-0.249977111117893"/>
      </bottom>
      <diagonal/>
    </border>
    <border>
      <left/>
      <right style="medium">
        <color theme="8" tint="-0.249977111117893"/>
      </right>
      <top style="medium">
        <color theme="8" tint="-0.249977111117893"/>
      </top>
      <bottom style="medium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thin">
        <color theme="8" tint="-0.249977111117893"/>
      </top>
      <bottom/>
      <diagonal/>
    </border>
    <border>
      <left style="thin">
        <color theme="8" tint="-0.249977111117893"/>
      </left>
      <right/>
      <top/>
      <bottom/>
      <diagonal/>
    </border>
    <border>
      <left/>
      <right style="thin">
        <color theme="8" tint="-0.249977111117893"/>
      </right>
      <top style="thin">
        <color theme="8" tint="-0.249977111117893"/>
      </top>
      <bottom/>
      <diagonal/>
    </border>
    <border>
      <left style="thin">
        <color theme="8" tint="-0.249977111117893"/>
      </left>
      <right/>
      <top style="thin">
        <color theme="8" tint="-0.249977111117893"/>
      </top>
      <bottom style="medium">
        <color theme="8" tint="-0.249977111117893"/>
      </bottom>
      <diagonal/>
    </border>
    <border>
      <left/>
      <right style="thin">
        <color theme="8" tint="-0.249977111117893"/>
      </right>
      <top style="thin">
        <color theme="8" tint="-0.249977111117893"/>
      </top>
      <bottom style="medium">
        <color theme="8" tint="-0.249977111117893"/>
      </bottom>
      <diagonal/>
    </border>
    <border>
      <left/>
      <right style="thin">
        <color indexed="64"/>
      </right>
      <top style="thin">
        <color theme="8" tint="-0.249977111117893"/>
      </top>
      <bottom style="thin">
        <color theme="8" tint="-0.249977111117893"/>
      </bottom>
      <diagonal/>
    </border>
    <border>
      <left/>
      <right style="thin">
        <color indexed="64"/>
      </right>
      <top style="medium">
        <color theme="8" tint="-0.249977111117893"/>
      </top>
      <bottom style="thin">
        <color theme="8" tint="-0.249977111117893"/>
      </bottom>
      <diagonal/>
    </border>
    <border>
      <left style="thin">
        <color indexed="64"/>
      </left>
      <right style="medium">
        <color theme="8" tint="-0.249977111117893"/>
      </right>
      <top style="medium">
        <color theme="8" tint="-0.249977111117893"/>
      </top>
      <bottom style="thin">
        <color theme="8" tint="-0.249977111117893"/>
      </bottom>
      <diagonal/>
    </border>
    <border>
      <left style="thin">
        <color indexed="64"/>
      </left>
      <right style="medium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/>
      <bottom style="medium">
        <color theme="8" tint="-0.249977111117893"/>
      </bottom>
      <diagonal/>
    </border>
    <border>
      <left/>
      <right style="thin">
        <color indexed="64"/>
      </right>
      <top/>
      <bottom style="medium">
        <color theme="8" tint="-0.249977111117893"/>
      </bottom>
      <diagonal/>
    </border>
    <border>
      <left style="thin">
        <color indexed="64"/>
      </left>
      <right style="medium">
        <color theme="8" tint="-0.249977111117893"/>
      </right>
      <top/>
      <bottom style="medium">
        <color theme="8" tint="-0.249977111117893"/>
      </bottom>
      <diagonal/>
    </border>
    <border>
      <left/>
      <right style="medium">
        <color theme="8" tint="-0.249977111117893"/>
      </right>
      <top style="medium">
        <color theme="8" tint="-0.249977111117893"/>
      </top>
      <bottom style="thin">
        <color theme="8" tint="-0.249977111117893"/>
      </bottom>
      <diagonal/>
    </border>
    <border>
      <left/>
      <right style="medium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/>
      <right style="medium">
        <color theme="8" tint="-0.249977111117893"/>
      </right>
      <top style="thin">
        <color theme="8" tint="-0.249977111117893"/>
      </top>
      <bottom style="medium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/>
      <bottom/>
      <diagonal/>
    </border>
    <border>
      <left/>
      <right style="thin">
        <color theme="8" tint="-0.249977111117893"/>
      </right>
      <top/>
      <bottom style="thin">
        <color theme="8" tint="-0.249977111117893"/>
      </bottom>
      <diagonal/>
    </border>
    <border>
      <left/>
      <right style="medium">
        <color theme="8" tint="-0.249977111117893"/>
      </right>
      <top style="thin">
        <color theme="8" tint="-0.249977111117893"/>
      </top>
      <bottom/>
      <diagonal/>
    </border>
    <border>
      <left/>
      <right style="medium">
        <color theme="8" tint="-0.249977111117893"/>
      </right>
      <top/>
      <bottom style="thin">
        <color theme="8" tint="-0.249977111117893"/>
      </bottom>
      <diagonal/>
    </border>
    <border>
      <left style="thin">
        <color theme="8" tint="-0.249977111117893"/>
      </left>
      <right style="medium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medium">
        <color theme="8" tint="-0.249977111117893"/>
      </left>
      <right/>
      <top style="thin">
        <color theme="8" tint="-0.249977111117893"/>
      </top>
      <bottom/>
      <diagonal/>
    </border>
    <border>
      <left style="thin">
        <color theme="8" tint="-0.249977111117893"/>
      </left>
      <right/>
      <top/>
      <bottom style="medium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/>
      <bottom style="medium">
        <color theme="8" tint="-0.249977111117893"/>
      </bottom>
      <diagonal/>
    </border>
    <border>
      <left style="thin">
        <color theme="8" tint="-0.249977111117893"/>
      </left>
      <right style="thin">
        <color indexed="64"/>
      </right>
      <top style="thin">
        <color theme="8" tint="-0.249977111117893"/>
      </top>
      <bottom style="thin">
        <color theme="8" tint="-0.249977111117893"/>
      </bottom>
      <diagonal/>
    </border>
    <border>
      <left/>
      <right/>
      <top/>
      <bottom style="thin">
        <color theme="8" tint="-0.249977111117893"/>
      </bottom>
      <diagonal/>
    </border>
    <border>
      <left/>
      <right style="thin">
        <color theme="8" tint="-0.249977111117893"/>
      </right>
      <top style="medium">
        <color theme="8" tint="-0.249977111117893"/>
      </top>
      <bottom style="medium">
        <color theme="8" tint="-0.249977111117893"/>
      </bottom>
      <diagonal/>
    </border>
    <border>
      <left style="medium">
        <color theme="8" tint="-0.249977111117893"/>
      </left>
      <right style="medium">
        <color theme="8" tint="-0.249977111117893"/>
      </right>
      <top/>
      <bottom style="medium">
        <color theme="8" tint="-0.249977111117893"/>
      </bottom>
      <diagonal/>
    </border>
    <border>
      <left style="thin">
        <color theme="8" tint="-0.249977111117893"/>
      </left>
      <right style="medium">
        <color theme="8" tint="-0.249977111117893"/>
      </right>
      <top style="medium">
        <color theme="8" tint="-0.249977111117893"/>
      </top>
      <bottom style="thin">
        <color theme="8" tint="-0.249977111117893"/>
      </bottom>
      <diagonal/>
    </border>
    <border>
      <left style="thin">
        <color indexed="64"/>
      </left>
      <right style="medium">
        <color theme="8" tint="-0.249977111117893"/>
      </right>
      <top style="thin">
        <color theme="8" tint="-0.249977111117893"/>
      </top>
      <bottom/>
      <diagonal/>
    </border>
    <border>
      <left/>
      <right/>
      <top style="thin">
        <color theme="8" tint="-0.249977111117893"/>
      </top>
      <bottom/>
      <diagonal/>
    </border>
    <border>
      <left style="thin">
        <color theme="8" tint="-0.249977111117893"/>
      </left>
      <right style="medium">
        <color theme="8" tint="-0.249977111117893"/>
      </right>
      <top/>
      <bottom style="thin">
        <color theme="8" tint="-0.249977111117893"/>
      </bottom>
      <diagonal/>
    </border>
    <border>
      <left style="medium">
        <color theme="8" tint="-0.249977111117893"/>
      </left>
      <right style="medium">
        <color theme="8" tint="-0.249977111117893"/>
      </right>
      <top style="medium">
        <color theme="8" tint="-0.249977111117893"/>
      </top>
      <bottom/>
      <diagonal/>
    </border>
    <border>
      <left/>
      <right/>
      <top style="dashDotDot">
        <color theme="8" tint="-0.249977111117893"/>
      </top>
      <bottom/>
      <diagonal/>
    </border>
    <border>
      <left/>
      <right/>
      <top/>
      <bottom style="dashDotDot">
        <color theme="8" tint="-0.249977111117893"/>
      </bottom>
      <diagonal/>
    </border>
    <border>
      <left/>
      <right style="dashDotDot">
        <color theme="8" tint="-0.249977111117893"/>
      </right>
      <top/>
      <bottom/>
      <diagonal/>
    </border>
    <border>
      <left style="dashDotDot">
        <color theme="8" tint="-0.249977111117893"/>
      </left>
      <right/>
      <top style="dashDotDot">
        <color theme="8" tint="-0.249977111117893"/>
      </top>
      <bottom/>
      <diagonal/>
    </border>
    <border>
      <left/>
      <right style="dashDotDot">
        <color theme="8" tint="-0.249977111117893"/>
      </right>
      <top style="dashDotDot">
        <color theme="8" tint="-0.249977111117893"/>
      </top>
      <bottom/>
      <diagonal/>
    </border>
    <border>
      <left style="dashDotDot">
        <color theme="8" tint="-0.249977111117893"/>
      </left>
      <right/>
      <top/>
      <bottom style="dashDotDot">
        <color theme="8" tint="-0.249977111117893"/>
      </bottom>
      <diagonal/>
    </border>
    <border>
      <left/>
      <right style="dashDotDot">
        <color theme="8" tint="-0.249977111117893"/>
      </right>
      <top/>
      <bottom style="dashDotDot">
        <color theme="8" tint="-0.249977111117893"/>
      </bottom>
      <diagonal/>
    </border>
    <border>
      <left style="medium">
        <color theme="8" tint="-0.249977111117893"/>
      </left>
      <right/>
      <top/>
      <bottom style="thin">
        <color theme="8" tint="-0.249977111117893"/>
      </bottom>
      <diagonal/>
    </border>
    <border>
      <left style="medium">
        <color theme="8" tint="-0.249977111117893"/>
      </left>
      <right style="medium">
        <color theme="8" tint="-0.249977111117893"/>
      </right>
      <top style="double">
        <color theme="8" tint="-0.249977111117893"/>
      </top>
      <bottom style="double">
        <color theme="8" tint="-0.249977111117893"/>
      </bottom>
      <diagonal/>
    </border>
    <border>
      <left style="medium">
        <color theme="8" tint="-0.249977111117893"/>
      </left>
      <right style="medium">
        <color theme="8" tint="-0.249977111117893"/>
      </right>
      <top style="double">
        <color theme="8" tint="-0.249977111117893"/>
      </top>
      <bottom/>
      <diagonal/>
    </border>
    <border>
      <left style="medium">
        <color theme="8" tint="-0.249977111117893"/>
      </left>
      <right style="medium">
        <color theme="8" tint="-0.249977111117893"/>
      </right>
      <top/>
      <bottom style="double">
        <color theme="8" tint="-0.249977111117893"/>
      </bottom>
      <diagonal/>
    </border>
    <border>
      <left style="medium">
        <color theme="8" tint="-0.249977111117893"/>
      </left>
      <right style="medium">
        <color theme="8" tint="-0.249977111117893"/>
      </right>
      <top style="thin">
        <color theme="8" tint="-0.249977111117893"/>
      </top>
      <bottom style="double">
        <color theme="8" tint="-0.249977111117893"/>
      </bottom>
      <diagonal/>
    </border>
    <border>
      <left style="medium">
        <color theme="8" tint="-0.249977111117893"/>
      </left>
      <right/>
      <top style="double">
        <color theme="8" tint="-0.249977111117893"/>
      </top>
      <bottom style="thin">
        <color theme="8" tint="-0.249977111117893"/>
      </bottom>
      <diagonal/>
    </border>
    <border>
      <left/>
      <right/>
      <top style="double">
        <color theme="8" tint="-0.249977111117893"/>
      </top>
      <bottom style="thin">
        <color theme="8" tint="-0.249977111117893"/>
      </bottom>
      <diagonal/>
    </border>
    <border>
      <left/>
      <right style="medium">
        <color theme="8" tint="-0.249977111117893"/>
      </right>
      <top style="double">
        <color theme="8" tint="-0.249977111117893"/>
      </top>
      <bottom style="thin">
        <color theme="8" tint="-0.249977111117893"/>
      </bottom>
      <diagonal/>
    </border>
    <border>
      <left style="medium">
        <color theme="8" tint="-0.249977111117893"/>
      </left>
      <right/>
      <top style="double">
        <color theme="8" tint="-0.249977111117893"/>
      </top>
      <bottom/>
      <diagonal/>
    </border>
    <border>
      <left/>
      <right/>
      <top style="double">
        <color theme="8" tint="-0.249977111117893"/>
      </top>
      <bottom/>
      <diagonal/>
    </border>
    <border>
      <left/>
      <right style="medium">
        <color theme="8" tint="-0.249977111117893"/>
      </right>
      <top style="double">
        <color theme="8" tint="-0.249977111117893"/>
      </top>
      <bottom/>
      <diagonal/>
    </border>
    <border>
      <left style="medium">
        <color theme="8" tint="-0.249977111117893"/>
      </left>
      <right/>
      <top/>
      <bottom style="double">
        <color theme="8" tint="-0.249977111117893"/>
      </bottom>
      <diagonal/>
    </border>
    <border>
      <left/>
      <right/>
      <top/>
      <bottom style="double">
        <color theme="8" tint="-0.249977111117893"/>
      </bottom>
      <diagonal/>
    </border>
    <border>
      <left/>
      <right style="medium">
        <color theme="8" tint="-0.249977111117893"/>
      </right>
      <top/>
      <bottom style="double">
        <color theme="8" tint="-0.249977111117893"/>
      </bottom>
      <diagonal/>
    </border>
    <border>
      <left style="medium">
        <color theme="8" tint="-0.249977111117893"/>
      </left>
      <right/>
      <top style="medium">
        <color theme="8" tint="-0.249977111117893"/>
      </top>
      <bottom style="double">
        <color theme="8" tint="-0.249977111117893"/>
      </bottom>
      <diagonal/>
    </border>
    <border>
      <left/>
      <right/>
      <top style="medium">
        <color theme="8" tint="-0.249977111117893"/>
      </top>
      <bottom style="double">
        <color theme="8" tint="-0.249977111117893"/>
      </bottom>
      <diagonal/>
    </border>
    <border>
      <left/>
      <right style="medium">
        <color theme="8" tint="-0.249977111117893"/>
      </right>
      <top style="medium">
        <color theme="8" tint="-0.249977111117893"/>
      </top>
      <bottom style="double">
        <color theme="8" tint="-0.249977111117893"/>
      </bottom>
      <diagonal/>
    </border>
    <border>
      <left style="medium">
        <color theme="8" tint="-0.249977111117893"/>
      </left>
      <right/>
      <top style="double">
        <color theme="8" tint="-0.249977111117893"/>
      </top>
      <bottom style="double">
        <color theme="8" tint="-0.249977111117893"/>
      </bottom>
      <diagonal/>
    </border>
    <border>
      <left/>
      <right/>
      <top style="double">
        <color theme="8" tint="-0.249977111117893"/>
      </top>
      <bottom style="double">
        <color theme="8" tint="-0.249977111117893"/>
      </bottom>
      <diagonal/>
    </border>
    <border>
      <left/>
      <right style="medium">
        <color theme="8" tint="-0.249977111117893"/>
      </right>
      <top style="double">
        <color theme="8" tint="-0.249977111117893"/>
      </top>
      <bottom style="double">
        <color theme="8" tint="-0.249977111117893"/>
      </bottom>
      <diagonal/>
    </border>
    <border>
      <left style="thin">
        <color theme="8" tint="-0.249977111117893"/>
      </left>
      <right style="medium">
        <color theme="8" tint="-0.249977111117893"/>
      </right>
      <top style="thin">
        <color theme="8" tint="-0.249977111117893"/>
      </top>
      <bottom/>
      <diagonal/>
    </border>
  </borders>
  <cellStyleXfs count="2">
    <xf numFmtId="0" fontId="0" fillId="0" borderId="0"/>
    <xf numFmtId="0" fontId="24" fillId="0" borderId="0" applyNumberFormat="0" applyFill="0" applyBorder="0" applyAlignment="0" applyProtection="0"/>
  </cellStyleXfs>
  <cellXfs count="444">
    <xf numFmtId="0" fontId="0" fillId="0" borderId="0" xfId="0"/>
    <xf numFmtId="0" fontId="1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0" fillId="0" borderId="0" xfId="0" applyBorder="1"/>
    <xf numFmtId="0" fontId="2" fillId="0" borderId="0" xfId="0" applyFont="1" applyBorder="1"/>
    <xf numFmtId="0" fontId="1" fillId="0" borderId="0" xfId="0" applyFont="1" applyBorder="1" applyAlignment="1">
      <alignment horizontal="center" wrapText="1"/>
    </xf>
    <xf numFmtId="0" fontId="3" fillId="0" borderId="0" xfId="0" applyFont="1" applyBorder="1"/>
    <xf numFmtId="0" fontId="0" fillId="0" borderId="0" xfId="0" applyFill="1" applyBorder="1"/>
    <xf numFmtId="0" fontId="0" fillId="0" borderId="0" xfId="0" applyFill="1"/>
    <xf numFmtId="0" fontId="1" fillId="0" borderId="0" xfId="0" applyFont="1" applyFill="1" applyAlignment="1">
      <alignment horizontal="center" wrapText="1"/>
    </xf>
    <xf numFmtId="0" fontId="1" fillId="0" borderId="0" xfId="0" applyFont="1" applyFill="1" applyBorder="1" applyAlignment="1">
      <alignment horizontal="center" wrapText="1"/>
    </xf>
    <xf numFmtId="49" fontId="1" fillId="0" borderId="0" xfId="0" applyNumberFormat="1" applyFont="1" applyAlignment="1">
      <alignment horizontal="center"/>
    </xf>
    <xf numFmtId="0" fontId="0" fillId="0" borderId="0" xfId="0" applyBorder="1" applyAlignment="1">
      <alignment vertical="top" wrapText="1"/>
    </xf>
    <xf numFmtId="0" fontId="9" fillId="0" borderId="0" xfId="0" applyFont="1" applyBorder="1" applyAlignment="1">
      <alignment vertical="top"/>
    </xf>
    <xf numFmtId="0" fontId="0" fillId="0" borderId="0" xfId="0" applyNumberFormat="1" applyAlignment="1">
      <alignment horizontal="center" wrapText="1"/>
    </xf>
    <xf numFmtId="4" fontId="0" fillId="0" borderId="0" xfId="0" applyNumberFormat="1" applyAlignment="1">
      <alignment horizontal="center" wrapText="1"/>
    </xf>
    <xf numFmtId="0" fontId="0" fillId="0" borderId="0" xfId="0" applyFont="1" applyBorder="1"/>
    <xf numFmtId="0" fontId="0" fillId="0" borderId="0" xfId="0" applyFont="1"/>
    <xf numFmtId="0" fontId="0" fillId="0" borderId="37" xfId="0" applyBorder="1"/>
    <xf numFmtId="44" fontId="0" fillId="0" borderId="0" xfId="0" applyNumberFormat="1" applyAlignment="1">
      <alignment horizontal="center" wrapText="1"/>
    </xf>
    <xf numFmtId="44" fontId="0" fillId="0" borderId="0" xfId="0" applyNumberFormat="1" applyAlignment="1">
      <alignment wrapText="1"/>
    </xf>
    <xf numFmtId="0" fontId="0" fillId="0" borderId="0" xfId="0" applyBorder="1" applyProtection="1"/>
    <xf numFmtId="0" fontId="1" fillId="0" borderId="0" xfId="0" applyFont="1" applyFill="1" applyAlignment="1" applyProtection="1">
      <alignment horizontal="center" wrapText="1"/>
    </xf>
    <xf numFmtId="49" fontId="12" fillId="0" borderId="45" xfId="0" applyNumberFormat="1" applyFont="1" applyBorder="1" applyAlignment="1" applyProtection="1">
      <alignment horizontal="center" wrapText="1"/>
    </xf>
    <xf numFmtId="0" fontId="1" fillId="0" borderId="58" xfId="0" applyFont="1" applyBorder="1" applyAlignment="1" applyProtection="1">
      <alignment horizontal="center" wrapText="1"/>
    </xf>
    <xf numFmtId="0" fontId="1" fillId="0" borderId="58" xfId="0" applyNumberFormat="1" applyFont="1" applyBorder="1" applyAlignment="1" applyProtection="1">
      <alignment horizontal="center" wrapText="1"/>
    </xf>
    <xf numFmtId="44" fontId="1" fillId="0" borderId="57" xfId="0" applyNumberFormat="1" applyFont="1" applyBorder="1" applyAlignment="1" applyProtection="1">
      <alignment horizontal="center" wrapText="1"/>
    </xf>
    <xf numFmtId="4" fontId="1" fillId="0" borderId="15" xfId="0" applyNumberFormat="1" applyFont="1" applyBorder="1" applyAlignment="1" applyProtection="1">
      <alignment horizontal="center" wrapText="1"/>
    </xf>
    <xf numFmtId="0" fontId="1" fillId="0" borderId="15" xfId="0" applyNumberFormat="1" applyFont="1" applyBorder="1" applyAlignment="1" applyProtection="1">
      <alignment horizontal="center" wrapText="1"/>
    </xf>
    <xf numFmtId="0" fontId="0" fillId="0" borderId="0" xfId="0" applyProtection="1"/>
    <xf numFmtId="49" fontId="1" fillId="0" borderId="8" xfId="0" applyNumberFormat="1" applyFont="1" applyBorder="1" applyAlignment="1" applyProtection="1">
      <alignment horizontal="center"/>
    </xf>
    <xf numFmtId="0" fontId="0" fillId="0" borderId="3" xfId="0" applyFont="1" applyBorder="1" applyAlignment="1" applyProtection="1">
      <alignment wrapText="1"/>
    </xf>
    <xf numFmtId="0" fontId="0" fillId="0" borderId="20" xfId="0" applyFont="1" applyBorder="1" applyAlignment="1" applyProtection="1">
      <alignment horizontal="center" wrapText="1"/>
    </xf>
    <xf numFmtId="44" fontId="0" fillId="0" borderId="52" xfId="0" applyNumberFormat="1" applyFont="1" applyBorder="1" applyAlignment="1" applyProtection="1">
      <alignment horizontal="center" wrapText="1"/>
    </xf>
    <xf numFmtId="4" fontId="0" fillId="0" borderId="52" xfId="0" applyNumberFormat="1" applyFont="1" applyBorder="1" applyAlignment="1" applyProtection="1">
      <alignment horizontal="center" wrapText="1"/>
    </xf>
    <xf numFmtId="44" fontId="0" fillId="0" borderId="55" xfId="0" applyNumberFormat="1" applyFont="1" applyBorder="1" applyAlignment="1" applyProtection="1"/>
    <xf numFmtId="49" fontId="1" fillId="0" borderId="6" xfId="0" applyNumberFormat="1" applyFont="1" applyBorder="1" applyAlignment="1" applyProtection="1">
      <alignment horizontal="center"/>
    </xf>
    <xf numFmtId="0" fontId="0" fillId="0" borderId="1" xfId="0" applyFont="1" applyBorder="1" applyAlignment="1" applyProtection="1">
      <alignment wrapText="1"/>
    </xf>
    <xf numFmtId="0" fontId="0" fillId="0" borderId="1" xfId="0" applyFont="1" applyBorder="1" applyAlignment="1" applyProtection="1">
      <alignment horizontal="center" wrapText="1"/>
    </xf>
    <xf numFmtId="44" fontId="0" fillId="0" borderId="2" xfId="0" applyNumberFormat="1" applyFont="1" applyBorder="1" applyAlignment="1" applyProtection="1">
      <alignment horizontal="center" wrapText="1"/>
    </xf>
    <xf numFmtId="4" fontId="0" fillId="0" borderId="2" xfId="0" applyNumberFormat="1" applyFont="1" applyBorder="1" applyAlignment="1" applyProtection="1">
      <alignment horizontal="center" wrapText="1"/>
    </xf>
    <xf numFmtId="0" fontId="0" fillId="0" borderId="3" xfId="0" applyFont="1" applyBorder="1" applyAlignment="1" applyProtection="1">
      <alignment horizontal="center" wrapText="1"/>
    </xf>
    <xf numFmtId="49" fontId="1" fillId="0" borderId="36" xfId="0" applyNumberFormat="1" applyFont="1" applyBorder="1" applyAlignment="1" applyProtection="1">
      <alignment horizontal="center"/>
    </xf>
    <xf numFmtId="0" fontId="0" fillId="0" borderId="21" xfId="0" applyFont="1" applyBorder="1" applyAlignment="1" applyProtection="1">
      <alignment wrapText="1"/>
    </xf>
    <xf numFmtId="44" fontId="0" fillId="0" borderId="38" xfId="0" applyNumberFormat="1" applyFont="1" applyBorder="1" applyAlignment="1" applyProtection="1">
      <alignment horizontal="center" wrapText="1"/>
    </xf>
    <xf numFmtId="4" fontId="0" fillId="0" borderId="38" xfId="0" applyNumberFormat="1" applyFont="1" applyBorder="1" applyAlignment="1" applyProtection="1">
      <alignment horizontal="center" wrapText="1"/>
    </xf>
    <xf numFmtId="49" fontId="1" fillId="0" borderId="19" xfId="0" applyNumberFormat="1" applyFont="1" applyBorder="1" applyAlignment="1" applyProtection="1">
      <alignment horizontal="center"/>
    </xf>
    <xf numFmtId="0" fontId="0" fillId="0" borderId="23" xfId="0" applyFont="1" applyBorder="1" applyAlignment="1" applyProtection="1">
      <alignment wrapText="1"/>
    </xf>
    <xf numFmtId="7" fontId="14" fillId="0" borderId="28" xfId="0" applyNumberFormat="1" applyFont="1" applyBorder="1" applyAlignment="1" applyProtection="1">
      <alignment horizontal="center" wrapText="1"/>
    </xf>
    <xf numFmtId="0" fontId="1" fillId="0" borderId="20" xfId="0" applyNumberFormat="1" applyFont="1" applyBorder="1" applyAlignment="1" applyProtection="1">
      <alignment horizontal="center" wrapText="1"/>
    </xf>
    <xf numFmtId="44" fontId="0" fillId="0" borderId="48" xfId="0" applyNumberFormat="1" applyFont="1" applyBorder="1" applyAlignment="1" applyProtection="1"/>
    <xf numFmtId="0" fontId="0" fillId="0" borderId="6" xfId="0" applyBorder="1" applyProtection="1"/>
    <xf numFmtId="0" fontId="0" fillId="0" borderId="32" xfId="0" applyBorder="1" applyProtection="1"/>
    <xf numFmtId="9" fontId="1" fillId="0" borderId="1" xfId="0" applyNumberFormat="1" applyFont="1" applyBorder="1" applyAlignment="1" applyProtection="1">
      <alignment horizontal="center" wrapText="1"/>
    </xf>
    <xf numFmtId="44" fontId="0" fillId="0" borderId="53" xfId="0" applyNumberFormat="1" applyFont="1" applyFill="1" applyBorder="1" applyAlignment="1" applyProtection="1"/>
    <xf numFmtId="0" fontId="1" fillId="0" borderId="41" xfId="0" applyNumberFormat="1" applyFont="1" applyBorder="1" applyAlignment="1" applyProtection="1">
      <alignment horizontal="center"/>
    </xf>
    <xf numFmtId="0" fontId="0" fillId="0" borderId="45" xfId="0" applyBorder="1" applyProtection="1"/>
    <xf numFmtId="0" fontId="0" fillId="0" borderId="40" xfId="0" applyBorder="1" applyAlignment="1" applyProtection="1">
      <alignment wrapText="1"/>
    </xf>
    <xf numFmtId="0" fontId="0" fillId="0" borderId="26" xfId="0" applyBorder="1" applyAlignment="1" applyProtection="1">
      <alignment horizontal="center"/>
    </xf>
    <xf numFmtId="0" fontId="1" fillId="0" borderId="58" xfId="0" applyNumberFormat="1" applyFont="1" applyBorder="1" applyAlignment="1" applyProtection="1">
      <alignment horizontal="center"/>
    </xf>
    <xf numFmtId="44" fontId="0" fillId="0" borderId="11" xfId="0" applyNumberFormat="1" applyBorder="1" applyAlignment="1" applyProtection="1"/>
    <xf numFmtId="0" fontId="0" fillId="0" borderId="0" xfId="0" applyBorder="1" applyAlignment="1" applyProtection="1">
      <alignment wrapText="1"/>
    </xf>
    <xf numFmtId="44" fontId="0" fillId="0" borderId="0" xfId="0" applyNumberFormat="1" applyBorder="1" applyAlignment="1" applyProtection="1">
      <alignment horizontal="center"/>
    </xf>
    <xf numFmtId="0" fontId="1" fillId="0" borderId="0" xfId="0" applyNumberFormat="1" applyFont="1" applyBorder="1" applyAlignment="1" applyProtection="1">
      <alignment horizontal="center"/>
    </xf>
    <xf numFmtId="44" fontId="0" fillId="0" borderId="0" xfId="0" applyNumberFormat="1" applyBorder="1" applyAlignment="1" applyProtection="1"/>
    <xf numFmtId="44" fontId="0" fillId="0" borderId="0" xfId="0" applyNumberFormat="1" applyBorder="1" applyProtection="1"/>
    <xf numFmtId="4" fontId="0" fillId="0" borderId="0" xfId="0" applyNumberFormat="1" applyBorder="1" applyProtection="1"/>
    <xf numFmtId="49" fontId="1" fillId="0" borderId="30" xfId="0" applyNumberFormat="1" applyFont="1" applyFill="1" applyBorder="1" applyAlignment="1" applyProtection="1">
      <alignment horizontal="center" wrapText="1"/>
    </xf>
    <xf numFmtId="49" fontId="12" fillId="0" borderId="14" xfId="0" applyNumberFormat="1" applyFont="1" applyBorder="1" applyAlignment="1" applyProtection="1">
      <alignment horizontal="center" wrapText="1"/>
    </xf>
    <xf numFmtId="0" fontId="1" fillId="0" borderId="15" xfId="0" applyFont="1" applyBorder="1" applyAlignment="1" applyProtection="1">
      <alignment horizontal="center" wrapText="1"/>
    </xf>
    <xf numFmtId="44" fontId="1" fillId="0" borderId="15" xfId="0" applyNumberFormat="1" applyFont="1" applyBorder="1" applyAlignment="1" applyProtection="1">
      <alignment horizontal="center" wrapText="1"/>
    </xf>
    <xf numFmtId="4" fontId="1" fillId="0" borderId="31" xfId="0" applyNumberFormat="1" applyFont="1" applyBorder="1" applyAlignment="1" applyProtection="1">
      <alignment horizontal="center" wrapText="1"/>
    </xf>
    <xf numFmtId="0" fontId="1" fillId="0" borderId="16" xfId="0" applyNumberFormat="1" applyFont="1" applyBorder="1" applyAlignment="1" applyProtection="1">
      <alignment horizontal="center" wrapText="1"/>
    </xf>
    <xf numFmtId="0" fontId="0" fillId="0" borderId="18" xfId="0" applyFont="1" applyBorder="1" applyAlignment="1" applyProtection="1">
      <alignment wrapText="1"/>
    </xf>
    <xf numFmtId="44" fontId="0" fillId="0" borderId="23" xfId="0" applyNumberFormat="1" applyFont="1" applyBorder="1" applyAlignment="1" applyProtection="1">
      <alignment horizontal="center" wrapText="1"/>
    </xf>
    <xf numFmtId="4" fontId="0" fillId="0" borderId="23" xfId="0" applyNumberFormat="1" applyFont="1" applyBorder="1" applyAlignment="1" applyProtection="1">
      <alignment horizontal="center" wrapText="1"/>
    </xf>
    <xf numFmtId="49" fontId="1" fillId="0" borderId="56" xfId="0" applyNumberFormat="1" applyFont="1" applyBorder="1" applyAlignment="1" applyProtection="1">
      <alignment horizontal="center"/>
    </xf>
    <xf numFmtId="0" fontId="0" fillId="0" borderId="21" xfId="0" applyFont="1" applyBorder="1" applyAlignment="1" applyProtection="1">
      <alignment horizontal="center" wrapText="1"/>
    </xf>
    <xf numFmtId="44" fontId="0" fillId="0" borderId="53" xfId="0" applyNumberFormat="1" applyFont="1" applyBorder="1" applyAlignment="1" applyProtection="1"/>
    <xf numFmtId="0" fontId="0" fillId="0" borderId="17" xfId="0" applyBorder="1" applyProtection="1"/>
    <xf numFmtId="0" fontId="0" fillId="0" borderId="20" xfId="0" applyBorder="1" applyAlignment="1" applyProtection="1">
      <alignment wrapText="1"/>
    </xf>
    <xf numFmtId="44" fontId="0" fillId="0" borderId="63" xfId="0" applyNumberFormat="1" applyFont="1" applyBorder="1" applyAlignment="1" applyProtection="1"/>
    <xf numFmtId="0" fontId="0" fillId="0" borderId="1" xfId="0" applyBorder="1" applyAlignment="1" applyProtection="1">
      <alignment wrapText="1"/>
    </xf>
    <xf numFmtId="0" fontId="0" fillId="0" borderId="25" xfId="0" applyBorder="1" applyAlignment="1" applyProtection="1">
      <alignment vertical="top"/>
    </xf>
    <xf numFmtId="0" fontId="0" fillId="0" borderId="10" xfId="0" applyBorder="1" applyAlignment="1" applyProtection="1">
      <alignment vertical="top"/>
    </xf>
    <xf numFmtId="0" fontId="1" fillId="0" borderId="26" xfId="0" applyNumberFormat="1" applyFont="1" applyBorder="1" applyAlignment="1" applyProtection="1">
      <alignment horizontal="center"/>
    </xf>
    <xf numFmtId="44" fontId="0" fillId="0" borderId="50" xfId="0" applyNumberFormat="1" applyFont="1" applyBorder="1" applyAlignment="1" applyProtection="1"/>
    <xf numFmtId="0" fontId="0" fillId="0" borderId="0" xfId="0" applyBorder="1" applyAlignment="1" applyProtection="1">
      <alignment vertical="top"/>
    </xf>
    <xf numFmtId="44" fontId="0" fillId="0" borderId="0" xfId="0" applyNumberFormat="1" applyFont="1" applyBorder="1" applyAlignment="1" applyProtection="1"/>
    <xf numFmtId="44" fontId="1" fillId="0" borderId="35" xfId="0" applyNumberFormat="1" applyFont="1" applyBorder="1" applyAlignment="1" applyProtection="1"/>
    <xf numFmtId="44" fontId="0" fillId="0" borderId="0" xfId="0" applyNumberFormat="1" applyFont="1" applyBorder="1" applyAlignment="1" applyProtection="1">
      <alignment wrapText="1"/>
    </xf>
    <xf numFmtId="0" fontId="0" fillId="0" borderId="0" xfId="0" applyAlignment="1" applyProtection="1">
      <alignment wrapText="1"/>
    </xf>
    <xf numFmtId="49" fontId="12" fillId="0" borderId="17" xfId="0" applyNumberFormat="1" applyFont="1" applyBorder="1" applyAlignment="1" applyProtection="1">
      <alignment horizontal="center" wrapText="1"/>
    </xf>
    <xf numFmtId="0" fontId="1" fillId="0" borderId="18" xfId="0" applyFont="1" applyBorder="1" applyAlignment="1" applyProtection="1">
      <alignment horizontal="center" wrapText="1"/>
    </xf>
    <xf numFmtId="0" fontId="0" fillId="0" borderId="20" xfId="0" applyFont="1" applyBorder="1" applyAlignment="1" applyProtection="1">
      <alignment wrapText="1"/>
    </xf>
    <xf numFmtId="164" fontId="0" fillId="0" borderId="23" xfId="0" applyNumberFormat="1" applyFont="1" applyBorder="1" applyAlignment="1" applyProtection="1">
      <alignment horizontal="center" wrapText="1"/>
    </xf>
    <xf numFmtId="0" fontId="0" fillId="0" borderId="24" xfId="0" applyFont="1" applyBorder="1" applyAlignment="1" applyProtection="1">
      <alignment wrapText="1"/>
    </xf>
    <xf numFmtId="44" fontId="0" fillId="0" borderId="1" xfId="0" applyNumberFormat="1" applyFont="1" applyBorder="1" applyAlignment="1" applyProtection="1">
      <alignment horizontal="center" wrapText="1"/>
    </xf>
    <xf numFmtId="164" fontId="0" fillId="0" borderId="1" xfId="0" applyNumberFormat="1" applyFont="1" applyBorder="1" applyAlignment="1" applyProtection="1">
      <alignment horizontal="center" wrapText="1"/>
    </xf>
    <xf numFmtId="0" fontId="0" fillId="0" borderId="1" xfId="0" applyNumberFormat="1" applyFont="1" applyBorder="1" applyAlignment="1" applyProtection="1">
      <alignment horizontal="center" wrapText="1"/>
    </xf>
    <xf numFmtId="44" fontId="0" fillId="0" borderId="33" xfId="0" applyNumberFormat="1" applyFont="1" applyBorder="1" applyAlignment="1" applyProtection="1">
      <alignment horizontal="center" wrapText="1"/>
    </xf>
    <xf numFmtId="164" fontId="0" fillId="0" borderId="33" xfId="0" applyNumberFormat="1" applyFont="1" applyBorder="1" applyAlignment="1" applyProtection="1">
      <alignment horizontal="center" wrapText="1"/>
    </xf>
    <xf numFmtId="49" fontId="1" fillId="0" borderId="13" xfId="0" applyNumberFormat="1" applyFont="1" applyBorder="1" applyAlignment="1" applyProtection="1">
      <alignment horizontal="center"/>
    </xf>
    <xf numFmtId="44" fontId="0" fillId="0" borderId="21" xfId="0" applyNumberFormat="1" applyFont="1" applyBorder="1" applyAlignment="1" applyProtection="1">
      <alignment horizontal="center" wrapText="1"/>
    </xf>
    <xf numFmtId="0" fontId="0" fillId="0" borderId="51" xfId="0" applyFont="1" applyBorder="1" applyAlignment="1" applyProtection="1">
      <alignment horizontal="center" wrapText="1"/>
    </xf>
    <xf numFmtId="7" fontId="14" fillId="0" borderId="20" xfId="0" applyNumberFormat="1" applyFont="1" applyBorder="1" applyAlignment="1" applyProtection="1">
      <alignment horizontal="center" wrapText="1"/>
    </xf>
    <xf numFmtId="0" fontId="0" fillId="0" borderId="58" xfId="0" applyBorder="1" applyAlignment="1" applyProtection="1">
      <alignment horizontal="center"/>
    </xf>
    <xf numFmtId="49" fontId="1" fillId="0" borderId="0" xfId="0" applyNumberFormat="1" applyFont="1" applyBorder="1" applyAlignment="1" applyProtection="1">
      <alignment horizontal="center"/>
    </xf>
    <xf numFmtId="0" fontId="0" fillId="0" borderId="0" xfId="0" applyFont="1" applyBorder="1" applyAlignment="1" applyProtection="1">
      <alignment wrapText="1"/>
    </xf>
    <xf numFmtId="0" fontId="0" fillId="0" borderId="0" xfId="0" applyNumberFormat="1" applyFont="1" applyBorder="1" applyAlignment="1" applyProtection="1">
      <alignment horizontal="center" wrapText="1"/>
    </xf>
    <xf numFmtId="44" fontId="0" fillId="0" borderId="0" xfId="0" applyNumberFormat="1" applyFont="1" applyBorder="1" applyAlignment="1" applyProtection="1">
      <alignment horizontal="center" wrapText="1"/>
    </xf>
    <xf numFmtId="4" fontId="0" fillId="0" borderId="0" xfId="0" applyNumberFormat="1" applyFont="1" applyBorder="1" applyAlignment="1" applyProtection="1">
      <alignment horizontal="center" wrapText="1"/>
    </xf>
    <xf numFmtId="164" fontId="0" fillId="0" borderId="1" xfId="0" applyNumberFormat="1" applyBorder="1" applyAlignment="1" applyProtection="1">
      <alignment horizontal="center" wrapText="1"/>
    </xf>
    <xf numFmtId="44" fontId="0" fillId="0" borderId="1" xfId="0" applyNumberFormat="1" applyBorder="1" applyAlignment="1" applyProtection="1">
      <alignment horizontal="center" wrapText="1"/>
    </xf>
    <xf numFmtId="0" fontId="0" fillId="0" borderId="1" xfId="0" applyNumberFormat="1" applyBorder="1" applyAlignment="1" applyProtection="1">
      <alignment horizontal="center" wrapText="1"/>
    </xf>
    <xf numFmtId="164" fontId="0" fillId="0" borderId="0" xfId="0" applyNumberFormat="1" applyBorder="1" applyAlignment="1" applyProtection="1">
      <alignment horizontal="center" wrapText="1"/>
    </xf>
    <xf numFmtId="44" fontId="0" fillId="0" borderId="0" xfId="0" applyNumberFormat="1" applyBorder="1" applyAlignment="1" applyProtection="1">
      <alignment horizontal="center" wrapText="1"/>
    </xf>
    <xf numFmtId="164" fontId="0" fillId="0" borderId="0" xfId="0" applyNumberFormat="1" applyFont="1" applyBorder="1" applyAlignment="1" applyProtection="1">
      <alignment horizontal="center" wrapText="1"/>
    </xf>
    <xf numFmtId="0" fontId="0" fillId="0" borderId="0" xfId="0" applyNumberFormat="1" applyBorder="1" applyAlignment="1" applyProtection="1">
      <alignment horizontal="center" wrapText="1"/>
    </xf>
    <xf numFmtId="44" fontId="0" fillId="0" borderId="54" xfId="0" applyNumberFormat="1" applyBorder="1" applyAlignment="1" applyProtection="1"/>
    <xf numFmtId="0" fontId="0" fillId="0" borderId="0" xfId="0" applyFill="1" applyProtection="1"/>
    <xf numFmtId="44" fontId="0" fillId="0" borderId="53" xfId="0" applyNumberFormat="1" applyBorder="1" applyAlignment="1" applyProtection="1"/>
    <xf numFmtId="44" fontId="0" fillId="0" borderId="7" xfId="0" applyNumberFormat="1" applyBorder="1" applyAlignment="1" applyProtection="1"/>
    <xf numFmtId="0" fontId="1" fillId="0" borderId="42" xfId="0" applyNumberFormat="1" applyFont="1" applyBorder="1" applyAlignment="1" applyProtection="1">
      <alignment horizontal="center" wrapText="1"/>
    </xf>
    <xf numFmtId="44" fontId="0" fillId="0" borderId="43" xfId="0" applyNumberFormat="1" applyFont="1" applyBorder="1" applyAlignment="1" applyProtection="1"/>
    <xf numFmtId="2" fontId="1" fillId="0" borderId="41" xfId="0" applyNumberFormat="1" applyFont="1" applyBorder="1" applyAlignment="1" applyProtection="1">
      <alignment horizontal="center" wrapText="1"/>
    </xf>
    <xf numFmtId="39" fontId="0" fillId="0" borderId="64" xfId="0" applyNumberFormat="1" applyFill="1" applyBorder="1" applyAlignment="1" applyProtection="1"/>
    <xf numFmtId="0" fontId="1" fillId="0" borderId="46" xfId="0" applyNumberFormat="1" applyFont="1" applyBorder="1" applyAlignment="1" applyProtection="1">
      <alignment horizontal="center"/>
    </xf>
    <xf numFmtId="44" fontId="0" fillId="0" borderId="47" xfId="0" applyNumberFormat="1" applyBorder="1" applyAlignment="1" applyProtection="1"/>
    <xf numFmtId="49" fontId="1" fillId="0" borderId="0" xfId="0" applyNumberFormat="1" applyFont="1" applyFill="1" applyAlignment="1" applyProtection="1">
      <alignment horizontal="center"/>
    </xf>
    <xf numFmtId="0" fontId="0" fillId="0" borderId="0" xfId="0" applyFont="1" applyFill="1" applyAlignment="1" applyProtection="1">
      <alignment wrapText="1"/>
    </xf>
    <xf numFmtId="0" fontId="0" fillId="0" borderId="0" xfId="0" applyNumberFormat="1" applyFont="1" applyFill="1" applyAlignment="1" applyProtection="1">
      <alignment horizontal="center" wrapText="1"/>
    </xf>
    <xf numFmtId="44" fontId="0" fillId="0" borderId="0" xfId="0" applyNumberFormat="1" applyFont="1" applyFill="1" applyAlignment="1" applyProtection="1">
      <alignment horizontal="center" wrapText="1"/>
    </xf>
    <xf numFmtId="4" fontId="0" fillId="0" borderId="0" xfId="0" applyNumberFormat="1" applyFont="1" applyFill="1" applyAlignment="1" applyProtection="1">
      <alignment horizontal="center" wrapText="1"/>
    </xf>
    <xf numFmtId="44" fontId="0" fillId="0" borderId="0" xfId="0" applyNumberFormat="1" applyFont="1" applyFill="1" applyAlignment="1" applyProtection="1">
      <alignment wrapText="1"/>
    </xf>
    <xf numFmtId="49" fontId="1" fillId="0" borderId="19" xfId="0" applyNumberFormat="1" applyFont="1" applyFill="1" applyBorder="1" applyAlignment="1" applyProtection="1">
      <alignment horizontal="center"/>
    </xf>
    <xf numFmtId="0" fontId="0" fillId="0" borderId="20" xfId="0" applyFont="1" applyFill="1" applyBorder="1" applyAlignment="1" applyProtection="1">
      <alignment wrapText="1"/>
    </xf>
    <xf numFmtId="4" fontId="0" fillId="0" borderId="28" xfId="0" applyNumberFormat="1" applyFont="1" applyFill="1" applyBorder="1" applyAlignment="1" applyProtection="1">
      <alignment horizontal="center" wrapText="1"/>
    </xf>
    <xf numFmtId="44" fontId="0" fillId="0" borderId="20" xfId="0" applyNumberFormat="1" applyBorder="1" applyAlignment="1" applyProtection="1">
      <alignment horizontal="center" wrapText="1"/>
    </xf>
    <xf numFmtId="164" fontId="0" fillId="0" borderId="20" xfId="0" applyNumberFormat="1" applyFont="1" applyBorder="1" applyAlignment="1" applyProtection="1">
      <alignment horizontal="center" wrapText="1"/>
    </xf>
    <xf numFmtId="49" fontId="1" fillId="0" borderId="56" xfId="0" applyNumberFormat="1" applyFont="1" applyFill="1" applyBorder="1" applyAlignment="1" applyProtection="1">
      <alignment horizontal="center"/>
    </xf>
    <xf numFmtId="0" fontId="0" fillId="0" borderId="37" xfId="0" applyFont="1" applyFill="1" applyBorder="1" applyAlignment="1" applyProtection="1">
      <alignment wrapText="1"/>
    </xf>
    <xf numFmtId="0" fontId="0" fillId="0" borderId="1" xfId="0" applyNumberFormat="1" applyFont="1" applyFill="1" applyBorder="1" applyAlignment="1" applyProtection="1">
      <alignment horizontal="center" wrapText="1"/>
    </xf>
    <xf numFmtId="44" fontId="0" fillId="0" borderId="1" xfId="0" applyNumberFormat="1" applyFont="1" applyFill="1" applyBorder="1" applyAlignment="1" applyProtection="1">
      <alignment horizontal="center" wrapText="1"/>
    </xf>
    <xf numFmtId="164" fontId="0" fillId="0" borderId="1" xfId="0" applyNumberFormat="1" applyFont="1" applyFill="1" applyBorder="1" applyAlignment="1" applyProtection="1">
      <alignment horizontal="center" wrapText="1"/>
    </xf>
    <xf numFmtId="44" fontId="0" fillId="0" borderId="5" xfId="0" applyNumberFormat="1" applyFont="1" applyBorder="1" applyAlignment="1" applyProtection="1"/>
    <xf numFmtId="49" fontId="1" fillId="0" borderId="0" xfId="0" applyNumberFormat="1" applyFont="1" applyFill="1" applyBorder="1" applyAlignment="1" applyProtection="1">
      <alignment horizontal="center"/>
    </xf>
    <xf numFmtId="0" fontId="0" fillId="0" borderId="0" xfId="0" applyFont="1" applyFill="1" applyBorder="1" applyAlignment="1" applyProtection="1">
      <alignment wrapText="1"/>
    </xf>
    <xf numFmtId="0" fontId="0" fillId="0" borderId="0" xfId="0" applyNumberFormat="1" applyFont="1" applyFill="1" applyBorder="1" applyAlignment="1" applyProtection="1">
      <alignment horizontal="center" wrapText="1"/>
    </xf>
    <xf numFmtId="44" fontId="0" fillId="0" borderId="0" xfId="0" applyNumberFormat="1" applyFont="1" applyFill="1" applyBorder="1" applyAlignment="1" applyProtection="1"/>
    <xf numFmtId="44" fontId="0" fillId="0" borderId="0" xfId="0" applyNumberFormat="1" applyFont="1" applyFill="1" applyBorder="1" applyAlignment="1" applyProtection="1">
      <alignment wrapText="1"/>
    </xf>
    <xf numFmtId="44" fontId="0" fillId="0" borderId="0" xfId="0" applyNumberFormat="1" applyFont="1" applyBorder="1" applyAlignment="1" applyProtection="1">
      <alignment horizontal="center" vertical="top" wrapText="1"/>
    </xf>
    <xf numFmtId="164" fontId="0" fillId="0" borderId="0" xfId="0" applyNumberFormat="1" applyFont="1" applyBorder="1" applyAlignment="1" applyProtection="1">
      <alignment horizontal="center" vertical="top" wrapText="1"/>
    </xf>
    <xf numFmtId="0" fontId="0" fillId="0" borderId="0" xfId="0" applyNumberFormat="1" applyFont="1" applyBorder="1" applyAlignment="1" applyProtection="1">
      <alignment horizontal="center" vertical="top" wrapText="1"/>
    </xf>
    <xf numFmtId="44" fontId="0" fillId="0" borderId="7" xfId="0" applyNumberFormat="1" applyFont="1" applyBorder="1" applyAlignment="1" applyProtection="1">
      <alignment vertical="top"/>
    </xf>
    <xf numFmtId="0" fontId="0" fillId="0" borderId="0" xfId="0" applyFont="1" applyBorder="1" applyAlignment="1" applyProtection="1">
      <alignment horizontal="center" vertical="top" wrapText="1"/>
    </xf>
    <xf numFmtId="0" fontId="1" fillId="0" borderId="29" xfId="0" applyFont="1" applyBorder="1" applyAlignment="1" applyProtection="1">
      <alignment horizontal="center" wrapText="1"/>
    </xf>
    <xf numFmtId="49" fontId="1" fillId="0" borderId="6" xfId="0" applyNumberFormat="1" applyFont="1" applyFill="1" applyBorder="1" applyAlignment="1" applyProtection="1">
      <alignment horizontal="center" wrapText="1"/>
    </xf>
    <xf numFmtId="0" fontId="0" fillId="0" borderId="1" xfId="0" applyFont="1" applyFill="1" applyBorder="1" applyAlignment="1" applyProtection="1">
      <alignment wrapText="1"/>
    </xf>
    <xf numFmtId="0" fontId="1" fillId="0" borderId="20" xfId="0" applyFont="1" applyBorder="1" applyAlignment="1" applyProtection="1">
      <alignment horizontal="center"/>
    </xf>
    <xf numFmtId="0" fontId="1" fillId="0" borderId="23" xfId="0" applyNumberFormat="1" applyFont="1" applyBorder="1" applyAlignment="1" applyProtection="1">
      <alignment horizontal="center" wrapText="1"/>
    </xf>
    <xf numFmtId="49" fontId="1" fillId="0" borderId="12" xfId="0" applyNumberFormat="1" applyFont="1" applyBorder="1" applyAlignment="1" applyProtection="1">
      <alignment horizontal="center"/>
    </xf>
    <xf numFmtId="0" fontId="0" fillId="0" borderId="4" xfId="0" applyBorder="1" applyAlignment="1" applyProtection="1">
      <alignment wrapText="1"/>
    </xf>
    <xf numFmtId="0" fontId="0" fillId="0" borderId="4" xfId="0" applyNumberFormat="1" applyBorder="1" applyAlignment="1" applyProtection="1">
      <alignment horizontal="center" wrapText="1"/>
    </xf>
    <xf numFmtId="44" fontId="0" fillId="0" borderId="4" xfId="0" applyNumberFormat="1" applyBorder="1" applyAlignment="1" applyProtection="1">
      <alignment horizontal="center" wrapText="1"/>
    </xf>
    <xf numFmtId="4" fontId="0" fillId="0" borderId="4" xfId="0" applyNumberFormat="1" applyBorder="1" applyAlignment="1" applyProtection="1">
      <alignment horizontal="center" wrapText="1"/>
    </xf>
    <xf numFmtId="44" fontId="0" fillId="0" borderId="5" xfId="0" applyNumberFormat="1" applyBorder="1" applyAlignment="1" applyProtection="1">
      <alignment wrapText="1"/>
    </xf>
    <xf numFmtId="4" fontId="0" fillId="0" borderId="0" xfId="0" applyNumberFormat="1" applyBorder="1" applyAlignment="1" applyProtection="1">
      <alignment horizontal="center" wrapText="1"/>
    </xf>
    <xf numFmtId="0" fontId="1" fillId="0" borderId="1" xfId="0" applyNumberFormat="1" applyFont="1" applyBorder="1" applyAlignment="1" applyProtection="1">
      <alignment horizontal="center"/>
    </xf>
    <xf numFmtId="44" fontId="0" fillId="0" borderId="0" xfId="0" applyNumberFormat="1" applyFont="1" applyFill="1" applyAlignment="1" applyProtection="1"/>
    <xf numFmtId="0" fontId="0" fillId="0" borderId="3" xfId="0" applyNumberFormat="1" applyFont="1" applyBorder="1" applyAlignment="1" applyProtection="1">
      <alignment horizontal="center" wrapText="1"/>
    </xf>
    <xf numFmtId="44" fontId="0" fillId="0" borderId="3" xfId="0" applyNumberFormat="1" applyFont="1" applyBorder="1" applyAlignment="1" applyProtection="1">
      <alignment horizontal="center" wrapText="1"/>
    </xf>
    <xf numFmtId="164" fontId="0" fillId="0" borderId="3" xfId="0" applyNumberFormat="1" applyFont="1" applyBorder="1" applyAlignment="1" applyProtection="1">
      <alignment horizontal="center" wrapText="1"/>
    </xf>
    <xf numFmtId="0" fontId="0" fillId="0" borderId="0" xfId="0" applyFont="1" applyProtection="1"/>
    <xf numFmtId="49" fontId="0" fillId="0" borderId="13" xfId="0" applyNumberFormat="1" applyFont="1" applyBorder="1" applyAlignment="1" applyProtection="1">
      <alignment horizontal="right"/>
    </xf>
    <xf numFmtId="49" fontId="0" fillId="0" borderId="0" xfId="0" applyNumberFormat="1" applyFont="1" applyBorder="1" applyAlignment="1" applyProtection="1">
      <alignment horizontal="right"/>
    </xf>
    <xf numFmtId="0" fontId="1" fillId="0" borderId="0" xfId="0" applyNumberFormat="1" applyFont="1" applyBorder="1" applyAlignment="1" applyProtection="1">
      <alignment horizontal="center" vertical="top" wrapText="1"/>
    </xf>
    <xf numFmtId="44" fontId="0" fillId="0" borderId="7" xfId="0" applyNumberFormat="1" applyFont="1" applyBorder="1" applyAlignment="1" applyProtection="1"/>
    <xf numFmtId="49" fontId="1" fillId="0" borderId="13" xfId="0" applyNumberFormat="1" applyFont="1" applyBorder="1" applyAlignment="1" applyProtection="1">
      <alignment horizontal="right"/>
    </xf>
    <xf numFmtId="49" fontId="10" fillId="0" borderId="0" xfId="0" applyNumberFormat="1" applyFont="1" applyBorder="1" applyAlignment="1" applyProtection="1">
      <alignment horizontal="right"/>
    </xf>
    <xf numFmtId="0" fontId="1" fillId="0" borderId="0" xfId="0" applyNumberFormat="1" applyFont="1" applyBorder="1" applyAlignment="1" applyProtection="1">
      <alignment wrapText="1"/>
    </xf>
    <xf numFmtId="44" fontId="0" fillId="0" borderId="50" xfId="0" applyNumberFormat="1" applyFont="1" applyBorder="1" applyAlignment="1" applyProtection="1">
      <alignment vertical="top"/>
    </xf>
    <xf numFmtId="39" fontId="0" fillId="0" borderId="44" xfId="0" applyNumberFormat="1" applyFill="1" applyBorder="1" applyAlignment="1" applyProtection="1"/>
    <xf numFmtId="44" fontId="0" fillId="0" borderId="0" xfId="0" applyNumberFormat="1" applyFont="1" applyBorder="1" applyAlignment="1" applyProtection="1">
      <alignment vertical="top"/>
    </xf>
    <xf numFmtId="44" fontId="0" fillId="0" borderId="0" xfId="0" applyNumberFormat="1" applyFont="1" applyBorder="1" applyAlignment="1" applyProtection="1">
      <alignment vertical="top" wrapText="1"/>
    </xf>
    <xf numFmtId="164" fontId="11" fillId="0" borderId="1" xfId="0" applyNumberFormat="1" applyFont="1" applyBorder="1" applyAlignment="1" applyProtection="1">
      <alignment horizontal="center" wrapText="1"/>
    </xf>
    <xf numFmtId="43" fontId="0" fillId="0" borderId="0" xfId="0" applyNumberFormat="1" applyFont="1" applyBorder="1" applyAlignment="1" applyProtection="1">
      <alignment horizontal="center" wrapText="1"/>
    </xf>
    <xf numFmtId="4" fontId="0" fillId="0" borderId="1" xfId="0" applyNumberFormat="1" applyFont="1" applyBorder="1" applyAlignment="1" applyProtection="1">
      <alignment horizontal="center" wrapText="1"/>
    </xf>
    <xf numFmtId="0" fontId="1" fillId="0" borderId="59" xfId="0" applyNumberFormat="1" applyFont="1" applyBorder="1" applyAlignment="1" applyProtection="1">
      <alignment horizontal="center"/>
    </xf>
    <xf numFmtId="0" fontId="0" fillId="0" borderId="3" xfId="0" applyBorder="1" applyAlignment="1" applyProtection="1">
      <alignment wrapText="1"/>
    </xf>
    <xf numFmtId="0" fontId="0" fillId="0" borderId="3" xfId="0" applyNumberFormat="1" applyBorder="1" applyAlignment="1" applyProtection="1">
      <alignment horizontal="center" wrapText="1"/>
    </xf>
    <xf numFmtId="44" fontId="0" fillId="0" borderId="3" xfId="0" applyNumberFormat="1" applyBorder="1" applyAlignment="1" applyProtection="1">
      <alignment horizontal="center" wrapText="1"/>
    </xf>
    <xf numFmtId="44" fontId="0" fillId="0" borderId="0" xfId="0" applyNumberFormat="1" applyBorder="1" applyAlignment="1" applyProtection="1">
      <alignment wrapText="1"/>
    </xf>
    <xf numFmtId="49" fontId="1" fillId="0" borderId="0" xfId="0" applyNumberFormat="1" applyFont="1" applyAlignment="1" applyProtection="1">
      <alignment horizontal="center"/>
    </xf>
    <xf numFmtId="0" fontId="0" fillId="0" borderId="0" xfId="0" applyNumberFormat="1" applyAlignment="1" applyProtection="1">
      <alignment horizontal="center" wrapText="1"/>
    </xf>
    <xf numFmtId="44" fontId="0" fillId="0" borderId="0" xfId="0" applyNumberFormat="1" applyAlignment="1" applyProtection="1">
      <alignment horizontal="center" wrapText="1"/>
    </xf>
    <xf numFmtId="4" fontId="0" fillId="0" borderId="0" xfId="0" applyNumberFormat="1" applyAlignment="1" applyProtection="1">
      <alignment horizontal="center" wrapText="1"/>
    </xf>
    <xf numFmtId="44" fontId="0" fillId="0" borderId="0" xfId="0" applyNumberFormat="1" applyAlignment="1" applyProtection="1">
      <alignment wrapText="1"/>
    </xf>
    <xf numFmtId="44" fontId="0" fillId="0" borderId="0" xfId="0" applyNumberFormat="1" applyAlignment="1" applyProtection="1"/>
    <xf numFmtId="0" fontId="1" fillId="0" borderId="22" xfId="0" applyFont="1" applyBorder="1" applyAlignment="1" applyProtection="1">
      <alignment horizontal="right"/>
    </xf>
    <xf numFmtId="44" fontId="1" fillId="0" borderId="23" xfId="0" applyNumberFormat="1" applyFont="1" applyBorder="1" applyAlignment="1" applyProtection="1">
      <alignment horizontal="right"/>
    </xf>
    <xf numFmtId="0" fontId="1" fillId="0" borderId="23" xfId="0" applyFont="1" applyBorder="1" applyAlignment="1" applyProtection="1">
      <alignment horizontal="right"/>
    </xf>
    <xf numFmtId="0" fontId="0" fillId="0" borderId="2" xfId="0" applyNumberFormat="1" applyFont="1" applyBorder="1" applyAlignment="1" applyProtection="1">
      <alignment horizontal="center" wrapText="1"/>
      <protection locked="0"/>
    </xf>
    <xf numFmtId="0" fontId="0" fillId="0" borderId="21" xfId="0" applyNumberFormat="1" applyFont="1" applyBorder="1" applyAlignment="1" applyProtection="1">
      <alignment horizontal="center" wrapText="1"/>
      <protection locked="0"/>
    </xf>
    <xf numFmtId="0" fontId="0" fillId="0" borderId="23" xfId="0" applyNumberFormat="1" applyFont="1" applyBorder="1" applyAlignment="1" applyProtection="1">
      <alignment horizontal="center" wrapText="1"/>
      <protection locked="0"/>
    </xf>
    <xf numFmtId="0" fontId="0" fillId="0" borderId="38" xfId="0" applyNumberFormat="1" applyFont="1" applyBorder="1" applyAlignment="1" applyProtection="1">
      <alignment horizontal="center" wrapText="1"/>
      <protection locked="0"/>
    </xf>
    <xf numFmtId="0" fontId="0" fillId="0" borderId="20" xfId="0" applyNumberFormat="1" applyFont="1" applyBorder="1" applyAlignment="1" applyProtection="1">
      <alignment horizontal="center" wrapText="1"/>
      <protection locked="0"/>
    </xf>
    <xf numFmtId="0" fontId="0" fillId="0" borderId="1" xfId="0" applyNumberFormat="1" applyFont="1" applyBorder="1" applyAlignment="1" applyProtection="1">
      <alignment horizontal="center" wrapText="1"/>
      <protection locked="0"/>
    </xf>
    <xf numFmtId="0" fontId="0" fillId="0" borderId="51" xfId="0" applyNumberFormat="1" applyFont="1" applyBorder="1" applyAlignment="1" applyProtection="1">
      <alignment horizontal="center" wrapText="1"/>
      <protection locked="0"/>
    </xf>
    <xf numFmtId="0" fontId="0" fillId="0" borderId="1" xfId="0" applyNumberFormat="1" applyBorder="1" applyAlignment="1" applyProtection="1">
      <alignment horizontal="center" wrapText="1"/>
      <protection locked="0"/>
    </xf>
    <xf numFmtId="0" fontId="0" fillId="0" borderId="20" xfId="0" applyNumberFormat="1" applyFont="1" applyFill="1" applyBorder="1" applyAlignment="1" applyProtection="1">
      <alignment horizontal="center" wrapText="1"/>
      <protection locked="0"/>
    </xf>
    <xf numFmtId="0" fontId="0" fillId="0" borderId="1" xfId="0" applyNumberFormat="1" applyFont="1" applyFill="1" applyBorder="1" applyAlignment="1" applyProtection="1">
      <alignment horizontal="center" wrapText="1"/>
      <protection locked="0"/>
    </xf>
    <xf numFmtId="0" fontId="0" fillId="0" borderId="3" xfId="0" applyNumberFormat="1" applyFont="1" applyBorder="1" applyAlignment="1" applyProtection="1">
      <alignment horizontal="center" wrapText="1"/>
      <protection locked="0"/>
    </xf>
    <xf numFmtId="0" fontId="0" fillId="0" borderId="3" xfId="0" applyNumberFormat="1" applyBorder="1" applyAlignment="1" applyProtection="1">
      <alignment horizontal="center" wrapText="1"/>
      <protection locked="0"/>
    </xf>
    <xf numFmtId="44" fontId="1" fillId="0" borderId="11" xfId="0" applyNumberFormat="1" applyFont="1" applyBorder="1" applyAlignment="1" applyProtection="1">
      <alignment horizontal="center" wrapText="1"/>
    </xf>
    <xf numFmtId="44" fontId="1" fillId="0" borderId="35" xfId="0" applyNumberFormat="1" applyFont="1" applyBorder="1" applyAlignment="1" applyProtection="1">
      <alignment horizontal="center" wrapText="1"/>
    </xf>
    <xf numFmtId="44" fontId="1" fillId="0" borderId="16" xfId="0" applyNumberFormat="1" applyFont="1" applyBorder="1" applyAlignment="1" applyProtection="1">
      <alignment horizontal="center" wrapText="1"/>
    </xf>
    <xf numFmtId="164" fontId="0" fillId="0" borderId="3" xfId="0" applyNumberFormat="1" applyBorder="1" applyAlignment="1" applyProtection="1">
      <alignment horizontal="center" wrapText="1"/>
    </xf>
    <xf numFmtId="44" fontId="0" fillId="0" borderId="66" xfId="0" applyNumberFormat="1" applyFont="1" applyBorder="1" applyAlignment="1" applyProtection="1"/>
    <xf numFmtId="164" fontId="0" fillId="0" borderId="3" xfId="0" applyNumberFormat="1" applyFont="1" applyFill="1" applyBorder="1" applyAlignment="1" applyProtection="1">
      <alignment horizontal="center" wrapText="1"/>
    </xf>
    <xf numFmtId="0" fontId="1" fillId="0" borderId="31" xfId="0" applyFont="1" applyBorder="1" applyAlignment="1" applyProtection="1">
      <alignment horizontal="center" wrapText="1"/>
    </xf>
    <xf numFmtId="49" fontId="1" fillId="0" borderId="8" xfId="0" applyNumberFormat="1" applyFont="1" applyFill="1" applyBorder="1" applyAlignment="1" applyProtection="1">
      <alignment horizontal="center" wrapText="1"/>
    </xf>
    <xf numFmtId="0" fontId="0" fillId="0" borderId="3" xfId="0" applyFont="1" applyFill="1" applyBorder="1" applyAlignment="1" applyProtection="1">
      <alignment wrapText="1"/>
    </xf>
    <xf numFmtId="4" fontId="0" fillId="0" borderId="3" xfId="0" applyNumberFormat="1" applyFont="1" applyFill="1" applyBorder="1" applyAlignment="1" applyProtection="1">
      <alignment horizontal="center" wrapText="1"/>
    </xf>
    <xf numFmtId="0" fontId="0" fillId="0" borderId="3" xfId="0" applyNumberFormat="1" applyFont="1" applyFill="1" applyBorder="1" applyAlignment="1" applyProtection="1">
      <alignment horizontal="center" wrapText="1"/>
      <protection locked="0"/>
    </xf>
    <xf numFmtId="0" fontId="0" fillId="0" borderId="52" xfId="0" applyNumberFormat="1" applyFont="1" applyBorder="1" applyAlignment="1" applyProtection="1">
      <alignment horizontal="center" wrapText="1"/>
      <protection locked="0"/>
    </xf>
    <xf numFmtId="0" fontId="1" fillId="0" borderId="61" xfId="0" applyNumberFormat="1" applyFont="1" applyBorder="1" applyAlignment="1" applyProtection="1">
      <alignment horizontal="center" wrapText="1"/>
    </xf>
    <xf numFmtId="0" fontId="1" fillId="0" borderId="31" xfId="0" applyNumberFormat="1" applyFont="1" applyBorder="1" applyAlignment="1" applyProtection="1">
      <alignment horizontal="center" wrapText="1"/>
    </xf>
    <xf numFmtId="0" fontId="6" fillId="0" borderId="13" xfId="0" applyFont="1" applyFill="1" applyBorder="1" applyAlignment="1" applyProtection="1">
      <alignment horizontal="center" wrapText="1"/>
    </xf>
    <xf numFmtId="0" fontId="1" fillId="0" borderId="13" xfId="0" applyFont="1" applyFill="1" applyBorder="1" applyAlignment="1" applyProtection="1">
      <alignment horizontal="center" wrapText="1"/>
    </xf>
    <xf numFmtId="0" fontId="0" fillId="0" borderId="13" xfId="0" applyFill="1" applyBorder="1" applyAlignment="1" applyProtection="1">
      <alignment wrapText="1"/>
    </xf>
    <xf numFmtId="0" fontId="0" fillId="2" borderId="9" xfId="0" applyFill="1" applyBorder="1" applyAlignment="1" applyProtection="1">
      <alignment horizontal="center" wrapText="1"/>
      <protection locked="0"/>
    </xf>
    <xf numFmtId="0" fontId="0" fillId="0" borderId="27" xfId="0" applyNumberFormat="1" applyFont="1" applyFill="1" applyBorder="1" applyAlignment="1" applyProtection="1">
      <alignment horizontal="center" wrapText="1"/>
    </xf>
    <xf numFmtId="0" fontId="0" fillId="0" borderId="27" xfId="0" applyNumberFormat="1" applyFill="1" applyBorder="1" applyAlignment="1" applyProtection="1">
      <alignment horizontal="center" wrapText="1"/>
    </xf>
    <xf numFmtId="0" fontId="0" fillId="0" borderId="62" xfId="0" applyNumberFormat="1" applyFill="1" applyBorder="1" applyAlignment="1" applyProtection="1">
      <alignment horizontal="center" wrapText="1"/>
    </xf>
    <xf numFmtId="0" fontId="25" fillId="0" borderId="0" xfId="0" applyFont="1" applyAlignment="1" applyProtection="1">
      <alignment wrapText="1"/>
    </xf>
    <xf numFmtId="0" fontId="0" fillId="0" borderId="70" xfId="0" applyBorder="1" applyProtection="1"/>
    <xf numFmtId="0" fontId="0" fillId="2" borderId="13" xfId="0" applyFill="1" applyBorder="1" applyAlignment="1" applyProtection="1">
      <alignment horizontal="center" wrapText="1"/>
      <protection locked="0"/>
    </xf>
    <xf numFmtId="0" fontId="0" fillId="2" borderId="75" xfId="0" applyFill="1" applyBorder="1" applyAlignment="1" applyProtection="1">
      <alignment horizontal="center" wrapText="1"/>
      <protection locked="0"/>
    </xf>
    <xf numFmtId="0" fontId="0" fillId="2" borderId="76" xfId="0" applyFont="1" applyFill="1" applyBorder="1" applyAlignment="1" applyProtection="1">
      <alignment horizontal="center" wrapText="1"/>
      <protection locked="0"/>
    </xf>
    <xf numFmtId="0" fontId="0" fillId="2" borderId="76" xfId="0" applyFill="1" applyBorder="1" applyAlignment="1" applyProtection="1">
      <alignment horizontal="center" wrapText="1"/>
      <protection locked="0"/>
    </xf>
    <xf numFmtId="0" fontId="0" fillId="0" borderId="77" xfId="0" applyFill="1" applyBorder="1" applyAlignment="1" applyProtection="1">
      <alignment wrapText="1"/>
    </xf>
    <xf numFmtId="0" fontId="0" fillId="2" borderId="77" xfId="0" applyFill="1" applyBorder="1" applyAlignment="1" applyProtection="1">
      <alignment horizontal="center" wrapText="1"/>
      <protection locked="0"/>
    </xf>
    <xf numFmtId="0" fontId="6" fillId="0" borderId="78" xfId="0" applyFont="1" applyFill="1" applyBorder="1" applyAlignment="1" applyProtection="1">
      <alignment horizontal="center" wrapText="1"/>
    </xf>
    <xf numFmtId="0" fontId="1" fillId="0" borderId="78" xfId="0" applyFont="1" applyFill="1" applyBorder="1" applyAlignment="1" applyProtection="1">
      <alignment horizontal="center" wrapText="1"/>
    </xf>
    <xf numFmtId="0" fontId="0" fillId="2" borderId="79" xfId="0" applyFill="1" applyBorder="1" applyAlignment="1" applyProtection="1">
      <alignment horizontal="center" wrapText="1"/>
      <protection locked="0"/>
    </xf>
    <xf numFmtId="0" fontId="0" fillId="0" borderId="0" xfId="0" applyBorder="1" applyAlignment="1" applyProtection="1">
      <alignment horizontal="center"/>
    </xf>
    <xf numFmtId="0" fontId="10" fillId="0" borderId="0" xfId="0" applyFont="1" applyBorder="1" applyAlignment="1" applyProtection="1">
      <alignment horizontal="right" vertical="top"/>
    </xf>
    <xf numFmtId="44" fontId="1" fillId="0" borderId="0" xfId="0" applyNumberFormat="1" applyFont="1" applyBorder="1" applyAlignment="1" applyProtection="1"/>
    <xf numFmtId="0" fontId="26" fillId="0" borderId="12" xfId="0" applyFont="1" applyBorder="1" applyAlignment="1" applyProtection="1">
      <alignment horizontal="center" wrapText="1"/>
    </xf>
    <xf numFmtId="0" fontId="8" fillId="0" borderId="67" xfId="0" applyNumberFormat="1" applyFont="1" applyFill="1" applyBorder="1" applyAlignment="1" applyProtection="1">
      <alignment horizontal="center" wrapText="1"/>
    </xf>
    <xf numFmtId="0" fontId="8" fillId="0" borderId="0" xfId="0" applyFont="1" applyBorder="1"/>
    <xf numFmtId="0" fontId="8" fillId="0" borderId="0" xfId="0" applyFont="1"/>
    <xf numFmtId="0" fontId="0" fillId="0" borderId="1" xfId="0" applyFont="1" applyBorder="1" applyAlignment="1" applyProtection="1">
      <alignment horizontal="left" wrapText="1"/>
    </xf>
    <xf numFmtId="44" fontId="0" fillId="0" borderId="95" xfId="0" applyNumberFormat="1" applyFont="1" applyBorder="1" applyAlignment="1" applyProtection="1"/>
    <xf numFmtId="0" fontId="31" fillId="0" borderId="28" xfId="0" applyFont="1" applyBorder="1" applyProtection="1"/>
    <xf numFmtId="0" fontId="35" fillId="0" borderId="32" xfId="0" applyFont="1" applyBorder="1" applyProtection="1"/>
    <xf numFmtId="0" fontId="23" fillId="0" borderId="10" xfId="0" applyFont="1" applyFill="1" applyBorder="1" applyAlignment="1" applyProtection="1">
      <alignment horizontal="center" vertical="justify" wrapText="1"/>
    </xf>
    <xf numFmtId="0" fontId="0" fillId="0" borderId="28" xfId="0" applyNumberFormat="1" applyFont="1" applyBorder="1" applyAlignment="1" applyProtection="1">
      <alignment horizontal="center" wrapText="1"/>
      <protection locked="0"/>
    </xf>
    <xf numFmtId="4" fontId="0" fillId="0" borderId="20" xfId="0" applyNumberFormat="1" applyFont="1" applyBorder="1" applyAlignment="1" applyProtection="1">
      <alignment horizontal="center" wrapText="1"/>
    </xf>
    <xf numFmtId="7" fontId="38" fillId="0" borderId="21" xfId="0" applyNumberFormat="1" applyFont="1" applyBorder="1" applyAlignment="1" applyProtection="1">
      <alignment horizontal="center" wrapText="1"/>
    </xf>
    <xf numFmtId="0" fontId="1" fillId="0" borderId="0" xfId="0" applyFont="1" applyBorder="1" applyAlignment="1" applyProtection="1">
      <alignment horizontal="right" vertical="top"/>
    </xf>
    <xf numFmtId="0" fontId="43" fillId="0" borderId="1" xfId="0" applyFont="1" applyBorder="1" applyAlignment="1" applyProtection="1">
      <alignment wrapText="1"/>
    </xf>
    <xf numFmtId="49" fontId="1" fillId="0" borderId="8" xfId="0" applyNumberFormat="1" applyFont="1" applyFill="1" applyBorder="1" applyAlignment="1" applyProtection="1">
      <alignment horizontal="center"/>
    </xf>
    <xf numFmtId="49" fontId="1" fillId="0" borderId="6" xfId="0" applyNumberFormat="1" applyFont="1" applyFill="1" applyBorder="1" applyAlignment="1" applyProtection="1">
      <alignment horizontal="center"/>
    </xf>
    <xf numFmtId="49" fontId="1" fillId="0" borderId="13" xfId="0" applyNumberFormat="1" applyFont="1" applyFill="1" applyBorder="1" applyAlignment="1" applyProtection="1">
      <alignment horizontal="center"/>
    </xf>
    <xf numFmtId="49" fontId="50" fillId="0" borderId="30" xfId="0" applyNumberFormat="1" applyFont="1" applyFill="1" applyBorder="1" applyAlignment="1" applyProtection="1">
      <alignment horizontal="center" wrapText="1"/>
    </xf>
    <xf numFmtId="49" fontId="51" fillId="0" borderId="14" xfId="0" applyNumberFormat="1" applyFont="1" applyBorder="1" applyAlignment="1" applyProtection="1">
      <alignment horizontal="center" wrapText="1"/>
    </xf>
    <xf numFmtId="0" fontId="50" fillId="0" borderId="15" xfId="0" applyFont="1" applyBorder="1" applyAlignment="1" applyProtection="1">
      <alignment horizontal="center" wrapText="1"/>
    </xf>
    <xf numFmtId="0" fontId="50" fillId="0" borderId="15" xfId="0" applyNumberFormat="1" applyFont="1" applyBorder="1" applyAlignment="1" applyProtection="1">
      <alignment horizontal="center" wrapText="1"/>
    </xf>
    <xf numFmtId="44" fontId="50" fillId="0" borderId="15" xfId="0" applyNumberFormat="1" applyFont="1" applyBorder="1" applyAlignment="1" applyProtection="1">
      <alignment horizontal="center" wrapText="1"/>
    </xf>
    <xf numFmtId="4" fontId="50" fillId="0" borderId="31" xfId="0" applyNumberFormat="1" applyFont="1" applyBorder="1" applyAlignment="1" applyProtection="1">
      <alignment horizontal="center" wrapText="1"/>
    </xf>
    <xf numFmtId="0" fontId="50" fillId="0" borderId="31" xfId="0" applyNumberFormat="1" applyFont="1" applyBorder="1" applyAlignment="1" applyProtection="1">
      <alignment horizontal="center" wrapText="1"/>
    </xf>
    <xf numFmtId="44" fontId="50" fillId="0" borderId="16" xfId="0" applyNumberFormat="1" applyFont="1" applyBorder="1" applyAlignment="1" applyProtection="1">
      <alignment horizontal="center" wrapText="1"/>
    </xf>
    <xf numFmtId="49" fontId="50" fillId="0" borderId="19" xfId="0" applyNumberFormat="1" applyFont="1" applyBorder="1" applyAlignment="1" applyProtection="1">
      <alignment horizontal="center"/>
    </xf>
    <xf numFmtId="0" fontId="17" fillId="0" borderId="18" xfId="0" applyFont="1" applyBorder="1" applyAlignment="1" applyProtection="1">
      <alignment wrapText="1"/>
    </xf>
    <xf numFmtId="0" fontId="17" fillId="0" borderId="20" xfId="0" applyFont="1" applyBorder="1" applyAlignment="1" applyProtection="1">
      <alignment horizontal="center" wrapText="1"/>
    </xf>
    <xf numFmtId="44" fontId="17" fillId="0" borderId="23" xfId="0" applyNumberFormat="1" applyFont="1" applyBorder="1" applyAlignment="1" applyProtection="1">
      <alignment horizontal="center" wrapText="1"/>
    </xf>
    <xf numFmtId="4" fontId="17" fillId="0" borderId="23" xfId="0" applyNumberFormat="1" applyFont="1" applyBorder="1" applyAlignment="1" applyProtection="1">
      <alignment horizontal="center" wrapText="1"/>
    </xf>
    <xf numFmtId="0" fontId="17" fillId="0" borderId="23" xfId="0" applyNumberFormat="1" applyFont="1" applyBorder="1" applyAlignment="1" applyProtection="1">
      <alignment horizontal="center" wrapText="1"/>
      <protection locked="0"/>
    </xf>
    <xf numFmtId="44" fontId="17" fillId="0" borderId="55" xfId="0" applyNumberFormat="1" applyFont="1" applyBorder="1" applyAlignment="1" applyProtection="1"/>
    <xf numFmtId="49" fontId="50" fillId="0" borderId="6" xfId="0" applyNumberFormat="1" applyFont="1" applyBorder="1" applyAlignment="1" applyProtection="1">
      <alignment horizontal="center"/>
    </xf>
    <xf numFmtId="0" fontId="17" fillId="0" borderId="1" xfId="0" applyFont="1" applyBorder="1" applyAlignment="1" applyProtection="1">
      <alignment horizontal="center" wrapText="1"/>
    </xf>
    <xf numFmtId="44" fontId="17" fillId="0" borderId="2" xfId="0" applyNumberFormat="1" applyFont="1" applyBorder="1" applyAlignment="1" applyProtection="1">
      <alignment horizontal="center" wrapText="1"/>
    </xf>
    <xf numFmtId="4" fontId="17" fillId="0" borderId="2" xfId="0" applyNumberFormat="1" applyFont="1" applyBorder="1" applyAlignment="1" applyProtection="1">
      <alignment horizontal="center" wrapText="1"/>
    </xf>
    <xf numFmtId="0" fontId="17" fillId="0" borderId="2" xfId="0" applyNumberFormat="1" applyFont="1" applyBorder="1" applyAlignment="1" applyProtection="1">
      <alignment horizontal="center" wrapText="1"/>
      <protection locked="0"/>
    </xf>
    <xf numFmtId="49" fontId="50" fillId="0" borderId="56" xfId="0" applyNumberFormat="1" applyFont="1" applyBorder="1" applyAlignment="1" applyProtection="1">
      <alignment horizontal="center"/>
    </xf>
    <xf numFmtId="0" fontId="17" fillId="0" borderId="21" xfId="0" applyFont="1" applyBorder="1" applyAlignment="1" applyProtection="1">
      <alignment horizontal="center" wrapText="1"/>
    </xf>
    <xf numFmtId="44" fontId="17" fillId="0" borderId="38" xfId="0" applyNumberFormat="1" applyFont="1" applyBorder="1" applyAlignment="1" applyProtection="1">
      <alignment horizontal="center" wrapText="1"/>
    </xf>
    <xf numFmtId="4" fontId="17" fillId="0" borderId="38" xfId="0" applyNumberFormat="1" applyFont="1" applyBorder="1" applyAlignment="1" applyProtection="1">
      <alignment horizontal="center" wrapText="1"/>
    </xf>
    <xf numFmtId="0" fontId="17" fillId="0" borderId="38" xfId="0" applyNumberFormat="1" applyFont="1" applyBorder="1" applyAlignment="1" applyProtection="1">
      <alignment horizontal="center" wrapText="1"/>
      <protection locked="0"/>
    </xf>
    <xf numFmtId="44" fontId="17" fillId="0" borderId="53" xfId="0" applyNumberFormat="1" applyFont="1" applyBorder="1" applyAlignment="1" applyProtection="1"/>
    <xf numFmtId="0" fontId="1" fillId="0" borderId="23" xfId="0" applyFont="1" applyBorder="1" applyAlignment="1" applyProtection="1">
      <alignment horizontal="center"/>
    </xf>
    <xf numFmtId="0" fontId="0" fillId="0" borderId="40" xfId="0" applyBorder="1" applyAlignment="1" applyProtection="1">
      <alignment horizontal="center"/>
    </xf>
    <xf numFmtId="0" fontId="1" fillId="0" borderId="0" xfId="0" applyFont="1" applyFill="1" applyBorder="1" applyAlignment="1" applyProtection="1">
      <alignment horizontal="center" wrapText="1"/>
    </xf>
    <xf numFmtId="0" fontId="0" fillId="0" borderId="27" xfId="0" applyFont="1" applyFill="1" applyBorder="1" applyAlignment="1" applyProtection="1">
      <alignment horizontal="center" wrapText="1"/>
    </xf>
    <xf numFmtId="44" fontId="0" fillId="0" borderId="44" xfId="0" applyNumberFormat="1" applyFont="1" applyBorder="1" applyAlignment="1" applyProtection="1">
      <protection locked="0"/>
    </xf>
    <xf numFmtId="44" fontId="0" fillId="0" borderId="54" xfId="0" applyNumberFormat="1" applyFont="1" applyBorder="1" applyAlignment="1" applyProtection="1">
      <protection locked="0"/>
    </xf>
    <xf numFmtId="44" fontId="0" fillId="0" borderId="55" xfId="0" applyNumberFormat="1" applyFont="1" applyBorder="1" applyAlignment="1" applyProtection="1">
      <protection locked="0"/>
    </xf>
    <xf numFmtId="0" fontId="22" fillId="0" borderId="0" xfId="0" applyFont="1" applyAlignment="1" applyProtection="1">
      <alignment horizontal="center"/>
    </xf>
    <xf numFmtId="0" fontId="22" fillId="0" borderId="7" xfId="0" applyFont="1" applyBorder="1" applyAlignment="1" applyProtection="1">
      <alignment horizontal="center"/>
    </xf>
    <xf numFmtId="0" fontId="22" fillId="0" borderId="0" xfId="0" applyFont="1" applyAlignment="1" applyProtection="1">
      <alignment horizontal="center" wrapText="1"/>
    </xf>
    <xf numFmtId="0" fontId="22" fillId="0" borderId="7" xfId="0" applyFont="1" applyBorder="1" applyAlignment="1" applyProtection="1">
      <alignment horizontal="center" wrapText="1"/>
    </xf>
    <xf numFmtId="0" fontId="1" fillId="0" borderId="22" xfId="0" applyFont="1" applyBorder="1" applyAlignment="1" applyProtection="1">
      <alignment horizontal="center"/>
    </xf>
    <xf numFmtId="0" fontId="1" fillId="0" borderId="23" xfId="0" applyFont="1" applyBorder="1" applyAlignment="1" applyProtection="1">
      <alignment horizontal="center"/>
    </xf>
    <xf numFmtId="0" fontId="12" fillId="0" borderId="24" xfId="0" applyFont="1" applyBorder="1" applyAlignment="1" applyProtection="1">
      <alignment horizontal="center"/>
    </xf>
    <xf numFmtId="0" fontId="12" fillId="0" borderId="32" xfId="0" applyFont="1" applyBorder="1" applyAlignment="1" applyProtection="1">
      <alignment horizontal="center"/>
    </xf>
    <xf numFmtId="0" fontId="12" fillId="0" borderId="2" xfId="0" applyFont="1" applyBorder="1" applyAlignment="1" applyProtection="1">
      <alignment horizontal="center"/>
    </xf>
    <xf numFmtId="0" fontId="0" fillId="0" borderId="39" xfId="0" applyBorder="1" applyAlignment="1" applyProtection="1">
      <alignment horizontal="center"/>
    </xf>
    <xf numFmtId="0" fontId="0" fillId="0" borderId="40" xfId="0" applyBorder="1" applyAlignment="1" applyProtection="1">
      <alignment horizontal="center"/>
    </xf>
    <xf numFmtId="0" fontId="1" fillId="0" borderId="30" xfId="0" applyFont="1" applyBorder="1" applyAlignment="1" applyProtection="1">
      <alignment horizontal="right" vertical="top"/>
    </xf>
    <xf numFmtId="0" fontId="1" fillId="0" borderId="34" xfId="0" applyFont="1" applyBorder="1" applyAlignment="1" applyProtection="1">
      <alignment horizontal="right" vertical="top"/>
    </xf>
    <xf numFmtId="0" fontId="1" fillId="0" borderId="61" xfId="0" applyFont="1" applyBorder="1" applyAlignment="1" applyProtection="1">
      <alignment horizontal="right" vertical="top"/>
    </xf>
    <xf numFmtId="0" fontId="55" fillId="0" borderId="0" xfId="0" applyFont="1" applyBorder="1" applyAlignment="1" applyProtection="1">
      <alignment horizontal="center" vertical="top"/>
    </xf>
    <xf numFmtId="0" fontId="42" fillId="0" borderId="0" xfId="0" applyFont="1" applyAlignment="1" applyProtection="1">
      <alignment horizontal="center"/>
    </xf>
    <xf numFmtId="0" fontId="0" fillId="0" borderId="0" xfId="0" applyAlignment="1" applyProtection="1">
      <alignment horizontal="center"/>
    </xf>
    <xf numFmtId="0" fontId="0" fillId="0" borderId="7" xfId="0" applyBorder="1" applyAlignment="1" applyProtection="1">
      <alignment horizontal="center"/>
    </xf>
    <xf numFmtId="0" fontId="12" fillId="0" borderId="24" xfId="0" applyFont="1" applyBorder="1" applyAlignment="1" applyProtection="1">
      <alignment horizontal="left"/>
    </xf>
    <xf numFmtId="0" fontId="12" fillId="0" borderId="32" xfId="0" applyFont="1" applyBorder="1" applyAlignment="1" applyProtection="1">
      <alignment horizontal="left"/>
    </xf>
    <xf numFmtId="0" fontId="12" fillId="0" borderId="2" xfId="0" applyFont="1" applyBorder="1" applyAlignment="1" applyProtection="1">
      <alignment horizontal="left"/>
    </xf>
    <xf numFmtId="0" fontId="6" fillId="0" borderId="30" xfId="0" applyFont="1" applyFill="1" applyBorder="1" applyAlignment="1" applyProtection="1">
      <alignment horizontal="center" wrapText="1"/>
    </xf>
    <xf numFmtId="0" fontId="6" fillId="0" borderId="34" xfId="0" applyFont="1" applyFill="1" applyBorder="1" applyAlignment="1" applyProtection="1">
      <alignment horizontal="center" wrapText="1"/>
    </xf>
    <xf numFmtId="0" fontId="6" fillId="0" borderId="35" xfId="0" applyFont="1" applyFill="1" applyBorder="1" applyAlignment="1" applyProtection="1">
      <alignment horizontal="center" wrapText="1"/>
    </xf>
    <xf numFmtId="7" fontId="14" fillId="0" borderId="22" xfId="0" applyNumberFormat="1" applyFont="1" applyBorder="1" applyAlignment="1" applyProtection="1">
      <alignment horizontal="center" wrapText="1"/>
    </xf>
    <xf numFmtId="7" fontId="14" fillId="0" borderId="23" xfId="0" applyNumberFormat="1" applyFont="1" applyBorder="1" applyAlignment="1" applyProtection="1">
      <alignment horizontal="center" wrapText="1"/>
    </xf>
    <xf numFmtId="0" fontId="46" fillId="0" borderId="0" xfId="0" applyFont="1" applyAlignment="1" applyProtection="1">
      <alignment horizontal="center"/>
    </xf>
    <xf numFmtId="0" fontId="15" fillId="0" borderId="0" xfId="0" applyFont="1" applyBorder="1" applyAlignment="1">
      <alignment horizontal="center"/>
    </xf>
    <xf numFmtId="0" fontId="0" fillId="0" borderId="0" xfId="0" applyBorder="1" applyAlignment="1">
      <alignment horizontal="left" vertical="top" wrapText="1"/>
    </xf>
    <xf numFmtId="0" fontId="10" fillId="0" borderId="30" xfId="0" applyFont="1" applyBorder="1" applyAlignment="1" applyProtection="1">
      <alignment horizontal="right" vertical="top"/>
    </xf>
    <xf numFmtId="0" fontId="10" fillId="0" borderId="34" xfId="0" applyFont="1" applyBorder="1" applyAlignment="1" applyProtection="1">
      <alignment horizontal="right" vertical="top"/>
    </xf>
    <xf numFmtId="0" fontId="10" fillId="0" borderId="61" xfId="0" applyFont="1" applyBorder="1" applyAlignment="1" applyProtection="1">
      <alignment horizontal="right" vertical="top"/>
    </xf>
    <xf numFmtId="0" fontId="22" fillId="0" borderId="0" xfId="0" applyFont="1" applyBorder="1" applyAlignment="1" applyProtection="1">
      <alignment horizontal="center"/>
    </xf>
    <xf numFmtId="0" fontId="53" fillId="0" borderId="0" xfId="0" applyFont="1" applyAlignment="1" applyProtection="1">
      <alignment horizontal="center"/>
    </xf>
    <xf numFmtId="0" fontId="53" fillId="0" borderId="7" xfId="0" applyFont="1" applyBorder="1" applyAlignment="1" applyProtection="1">
      <alignment horizontal="center"/>
    </xf>
    <xf numFmtId="0" fontId="1" fillId="0" borderId="30" xfId="0" applyFont="1" applyBorder="1" applyAlignment="1" applyProtection="1">
      <alignment horizontal="center" vertical="top"/>
    </xf>
    <xf numFmtId="0" fontId="1" fillId="0" borderId="34" xfId="0" applyFont="1" applyBorder="1" applyAlignment="1" applyProtection="1">
      <alignment horizontal="center" vertical="top"/>
    </xf>
    <xf numFmtId="0" fontId="1" fillId="0" borderId="35" xfId="0" applyFont="1" applyBorder="1" applyAlignment="1" applyProtection="1">
      <alignment horizontal="center" vertical="top"/>
    </xf>
    <xf numFmtId="0" fontId="19" fillId="0" borderId="30" xfId="0" applyFont="1" applyBorder="1" applyAlignment="1" applyProtection="1">
      <alignment horizontal="center"/>
    </xf>
    <xf numFmtId="0" fontId="19" fillId="0" borderId="34" xfId="0" applyFont="1" applyBorder="1" applyAlignment="1" applyProtection="1">
      <alignment horizontal="center"/>
    </xf>
    <xf numFmtId="0" fontId="19" fillId="0" borderId="35" xfId="0" applyFont="1" applyBorder="1" applyAlignment="1" applyProtection="1">
      <alignment horizontal="center"/>
    </xf>
    <xf numFmtId="0" fontId="34" fillId="0" borderId="65" xfId="0" applyNumberFormat="1" applyFont="1" applyBorder="1" applyAlignment="1" applyProtection="1">
      <alignment horizontal="center" wrapText="1"/>
    </xf>
    <xf numFmtId="0" fontId="18" fillId="0" borderId="30" xfId="0" applyFont="1" applyBorder="1" applyAlignment="1" applyProtection="1">
      <alignment horizontal="center"/>
    </xf>
    <xf numFmtId="0" fontId="18" fillId="0" borderId="34" xfId="0" applyFont="1" applyBorder="1" applyAlignment="1" applyProtection="1">
      <alignment horizontal="center"/>
    </xf>
    <xf numFmtId="0" fontId="18" fillId="0" borderId="35" xfId="0" applyFont="1" applyBorder="1" applyAlignment="1" applyProtection="1">
      <alignment horizontal="center"/>
    </xf>
    <xf numFmtId="0" fontId="48" fillId="0" borderId="0" xfId="0" applyFont="1" applyAlignment="1" applyProtection="1">
      <alignment horizontal="center"/>
    </xf>
    <xf numFmtId="0" fontId="18" fillId="0" borderId="12" xfId="0" applyFont="1" applyBorder="1" applyAlignment="1" applyProtection="1">
      <alignment horizontal="center"/>
    </xf>
    <xf numFmtId="0" fontId="18" fillId="0" borderId="4" xfId="0" applyFont="1" applyBorder="1" applyAlignment="1" applyProtection="1">
      <alignment horizontal="center"/>
    </xf>
    <xf numFmtId="0" fontId="18" fillId="0" borderId="5" xfId="0" applyFont="1" applyBorder="1" applyAlignment="1" applyProtection="1">
      <alignment horizontal="center"/>
    </xf>
    <xf numFmtId="0" fontId="28" fillId="0" borderId="34" xfId="0" applyFont="1" applyFill="1" applyBorder="1" applyAlignment="1" applyProtection="1">
      <alignment horizontal="center" wrapText="1"/>
    </xf>
    <xf numFmtId="0" fontId="28" fillId="0" borderId="35" xfId="0" applyFont="1" applyFill="1" applyBorder="1" applyAlignment="1" applyProtection="1">
      <alignment horizontal="center" wrapText="1"/>
    </xf>
    <xf numFmtId="0" fontId="54" fillId="0" borderId="0" xfId="0" applyFont="1" applyBorder="1" applyAlignment="1" applyProtection="1">
      <alignment horizontal="center" vertical="top"/>
    </xf>
    <xf numFmtId="0" fontId="30" fillId="0" borderId="73" xfId="0" applyFont="1" applyBorder="1" applyAlignment="1" applyProtection="1">
      <alignment horizontal="center" wrapText="1"/>
    </xf>
    <xf numFmtId="0" fontId="30" fillId="0" borderId="69" xfId="0" applyFont="1" applyBorder="1" applyAlignment="1" applyProtection="1">
      <alignment horizontal="center" wrapText="1"/>
    </xf>
    <xf numFmtId="0" fontId="30" fillId="0" borderId="74" xfId="0" applyFont="1" applyBorder="1" applyAlignment="1" applyProtection="1">
      <alignment horizontal="center" wrapText="1"/>
    </xf>
    <xf numFmtId="0" fontId="1" fillId="0" borderId="0" xfId="0" applyFont="1" applyAlignment="1" applyProtection="1">
      <alignment horizontal="center"/>
    </xf>
    <xf numFmtId="0" fontId="1" fillId="0" borderId="10" xfId="0" applyFont="1" applyBorder="1" applyAlignment="1" applyProtection="1">
      <alignment horizontal="center" wrapText="1"/>
    </xf>
    <xf numFmtId="0" fontId="16" fillId="0" borderId="12" xfId="0" applyFont="1" applyBorder="1" applyAlignment="1" applyProtection="1">
      <alignment horizontal="center" wrapText="1"/>
    </xf>
    <xf numFmtId="0" fontId="16" fillId="0" borderId="4" xfId="0" applyFont="1" applyBorder="1" applyAlignment="1" applyProtection="1">
      <alignment horizontal="center" wrapText="1"/>
    </xf>
    <xf numFmtId="0" fontId="16" fillId="0" borderId="5" xfId="0" applyFont="1" applyBorder="1" applyAlignment="1" applyProtection="1">
      <alignment horizontal="center" wrapText="1"/>
    </xf>
    <xf numFmtId="0" fontId="16" fillId="0" borderId="9" xfId="0" applyFont="1" applyBorder="1" applyAlignment="1" applyProtection="1">
      <alignment horizontal="center" wrapText="1"/>
    </xf>
    <xf numFmtId="0" fontId="16" fillId="0" borderId="10" xfId="0" applyFont="1" applyBorder="1" applyAlignment="1" applyProtection="1">
      <alignment horizontal="center" wrapText="1"/>
    </xf>
    <xf numFmtId="0" fontId="16" fillId="0" borderId="11" xfId="0" applyFont="1" applyBorder="1" applyAlignment="1" applyProtection="1">
      <alignment horizontal="center" wrapText="1"/>
    </xf>
    <xf numFmtId="0" fontId="23" fillId="0" borderId="0" xfId="0" applyFont="1" applyFill="1" applyBorder="1" applyAlignment="1" applyProtection="1">
      <alignment horizontal="center" wrapText="1"/>
    </xf>
    <xf numFmtId="0" fontId="1" fillId="0" borderId="0" xfId="0" applyFont="1" applyFill="1" applyBorder="1" applyAlignment="1" applyProtection="1">
      <alignment horizontal="center" wrapText="1"/>
    </xf>
    <xf numFmtId="0" fontId="42" fillId="0" borderId="7" xfId="0" applyFont="1" applyBorder="1" applyAlignment="1" applyProtection="1">
      <alignment horizontal="center"/>
    </xf>
    <xf numFmtId="44" fontId="0" fillId="3" borderId="0" xfId="0" applyNumberFormat="1" applyFill="1" applyBorder="1" applyAlignment="1" applyProtection="1">
      <alignment horizontal="center" wrapText="1"/>
      <protection locked="0"/>
    </xf>
    <xf numFmtId="44" fontId="0" fillId="3" borderId="7" xfId="0" applyNumberFormat="1" applyFill="1" applyBorder="1" applyAlignment="1" applyProtection="1">
      <alignment horizontal="center" wrapText="1"/>
      <protection locked="0"/>
    </xf>
    <xf numFmtId="0" fontId="26" fillId="0" borderId="30" xfId="0" applyFont="1" applyBorder="1" applyAlignment="1" applyProtection="1">
      <alignment horizontal="center" wrapText="1"/>
    </xf>
    <xf numFmtId="0" fontId="26" fillId="0" borderId="34" xfId="0" applyFont="1" applyBorder="1" applyAlignment="1" applyProtection="1">
      <alignment horizontal="center" wrapText="1"/>
    </xf>
    <xf numFmtId="0" fontId="26" fillId="0" borderId="4" xfId="0" applyFont="1" applyBorder="1" applyAlignment="1" applyProtection="1">
      <alignment horizontal="center" wrapText="1"/>
    </xf>
    <xf numFmtId="0" fontId="26" fillId="0" borderId="5" xfId="0" applyFont="1" applyBorder="1" applyAlignment="1" applyProtection="1">
      <alignment horizontal="center" wrapText="1"/>
    </xf>
    <xf numFmtId="44" fontId="0" fillId="2" borderId="92" xfId="0" applyNumberFormat="1" applyFill="1" applyBorder="1" applyAlignment="1" applyProtection="1">
      <alignment horizontal="center" wrapText="1"/>
      <protection locked="0"/>
    </xf>
    <xf numFmtId="44" fontId="0" fillId="2" borderId="93" xfId="0" applyNumberFormat="1" applyFill="1" applyBorder="1" applyAlignment="1" applyProtection="1">
      <alignment horizontal="center" wrapText="1"/>
      <protection locked="0"/>
    </xf>
    <xf numFmtId="44" fontId="0" fillId="2" borderId="94" xfId="0" applyNumberFormat="1" applyFill="1" applyBorder="1" applyAlignment="1" applyProtection="1">
      <alignment horizontal="center" wrapText="1"/>
      <protection locked="0"/>
    </xf>
    <xf numFmtId="44" fontId="0" fillId="0" borderId="0" xfId="0" applyNumberFormat="1" applyFill="1" applyBorder="1" applyAlignment="1" applyProtection="1">
      <alignment horizontal="center" wrapText="1"/>
    </xf>
    <xf numFmtId="44" fontId="0" fillId="0" borderId="7" xfId="0" applyNumberFormat="1" applyFill="1" applyBorder="1" applyAlignment="1" applyProtection="1">
      <alignment horizontal="center" wrapText="1"/>
    </xf>
    <xf numFmtId="44" fontId="6" fillId="0" borderId="86" xfId="0" applyNumberFormat="1" applyFont="1" applyFill="1" applyBorder="1" applyAlignment="1" applyProtection="1">
      <alignment horizontal="center" wrapText="1"/>
    </xf>
    <xf numFmtId="44" fontId="6" fillId="0" borderId="87" xfId="0" applyNumberFormat="1" applyFont="1" applyFill="1" applyBorder="1" applyAlignment="1" applyProtection="1">
      <alignment horizontal="center" wrapText="1"/>
    </xf>
    <xf numFmtId="44" fontId="6" fillId="0" borderId="88" xfId="0" applyNumberFormat="1" applyFont="1" applyFill="1" applyBorder="1" applyAlignment="1" applyProtection="1">
      <alignment horizontal="center" wrapText="1"/>
    </xf>
    <xf numFmtId="44" fontId="0" fillId="2" borderId="0" xfId="0" applyNumberFormat="1" applyFill="1" applyBorder="1" applyAlignment="1" applyProtection="1">
      <alignment horizontal="center" wrapText="1"/>
      <protection locked="0"/>
    </xf>
    <xf numFmtId="44" fontId="0" fillId="2" borderId="7" xfId="0" applyNumberFormat="1" applyFill="1" applyBorder="1" applyAlignment="1" applyProtection="1">
      <alignment horizontal="center" wrapText="1"/>
      <protection locked="0"/>
    </xf>
    <xf numFmtId="44" fontId="0" fillId="0" borderId="83" xfId="0" applyNumberFormat="1" applyFill="1" applyBorder="1" applyAlignment="1" applyProtection="1">
      <alignment horizontal="center" wrapText="1"/>
    </xf>
    <xf numFmtId="44" fontId="0" fillId="0" borderId="84" xfId="0" applyNumberFormat="1" applyFill="1" applyBorder="1" applyAlignment="1" applyProtection="1">
      <alignment horizontal="center" wrapText="1"/>
    </xf>
    <xf numFmtId="44" fontId="0" fillId="0" borderId="85" xfId="0" applyNumberFormat="1" applyFill="1" applyBorder="1" applyAlignment="1" applyProtection="1">
      <alignment horizontal="center" wrapText="1"/>
    </xf>
    <xf numFmtId="0" fontId="8" fillId="0" borderId="13" xfId="0" applyFont="1" applyBorder="1" applyAlignment="1" applyProtection="1">
      <alignment horizontal="center"/>
    </xf>
    <xf numFmtId="0" fontId="8" fillId="0" borderId="0" xfId="0" applyFont="1" applyBorder="1" applyAlignment="1" applyProtection="1">
      <alignment horizontal="center"/>
    </xf>
    <xf numFmtId="0" fontId="8" fillId="0" borderId="7" xfId="0" applyFont="1" applyBorder="1" applyAlignment="1" applyProtection="1">
      <alignment horizontal="center"/>
    </xf>
    <xf numFmtId="0" fontId="24" fillId="0" borderId="13" xfId="1" applyBorder="1" applyAlignment="1" applyProtection="1">
      <alignment horizontal="center"/>
    </xf>
    <xf numFmtId="0" fontId="6" fillId="0" borderId="13" xfId="0" applyFont="1" applyBorder="1" applyAlignment="1" applyProtection="1">
      <alignment horizontal="center"/>
    </xf>
    <xf numFmtId="0" fontId="6" fillId="0" borderId="0" xfId="0" applyFont="1" applyBorder="1" applyAlignment="1" applyProtection="1">
      <alignment horizontal="center"/>
    </xf>
    <xf numFmtId="0" fontId="6" fillId="0" borderId="7" xfId="0" applyFont="1" applyBorder="1" applyAlignment="1" applyProtection="1">
      <alignment horizontal="center"/>
    </xf>
    <xf numFmtId="44" fontId="26" fillId="0" borderId="4" xfId="0" applyNumberFormat="1" applyFont="1" applyBorder="1" applyAlignment="1" applyProtection="1">
      <alignment horizontal="center" wrapText="1"/>
    </xf>
    <xf numFmtId="44" fontId="26" fillId="0" borderId="5" xfId="0" applyNumberFormat="1" applyFont="1" applyBorder="1" applyAlignment="1" applyProtection="1">
      <alignment horizontal="center" wrapText="1"/>
    </xf>
    <xf numFmtId="44" fontId="0" fillId="2" borderId="86" xfId="0" applyNumberFormat="1" applyFill="1" applyBorder="1" applyAlignment="1" applyProtection="1">
      <alignment horizontal="center" wrapText="1"/>
      <protection locked="0"/>
    </xf>
    <xf numFmtId="44" fontId="0" fillId="2" borderId="87" xfId="0" applyNumberFormat="1" applyFill="1" applyBorder="1" applyAlignment="1" applyProtection="1">
      <alignment horizontal="center" wrapText="1"/>
      <protection locked="0"/>
    </xf>
    <xf numFmtId="44" fontId="0" fillId="2" borderId="88" xfId="0" applyNumberFormat="1" applyFill="1" applyBorder="1" applyAlignment="1" applyProtection="1">
      <alignment horizontal="center" wrapText="1"/>
      <protection locked="0"/>
    </xf>
    <xf numFmtId="0" fontId="29" fillId="0" borderId="9" xfId="0" applyFont="1" applyBorder="1" applyAlignment="1" applyProtection="1">
      <alignment horizontal="center"/>
    </xf>
    <xf numFmtId="0" fontId="29" fillId="0" borderId="10" xfId="0" applyFont="1" applyBorder="1" applyAlignment="1" applyProtection="1">
      <alignment horizontal="center"/>
    </xf>
    <xf numFmtId="0" fontId="29" fillId="0" borderId="11" xfId="0" applyFont="1" applyBorder="1" applyAlignment="1" applyProtection="1">
      <alignment horizontal="center"/>
    </xf>
    <xf numFmtId="44" fontId="1" fillId="0" borderId="0" xfId="0" applyNumberFormat="1" applyFont="1" applyFill="1" applyBorder="1" applyAlignment="1" applyProtection="1">
      <alignment horizontal="center" wrapText="1"/>
    </xf>
    <xf numFmtId="44" fontId="1" fillId="0" borderId="7" xfId="0" applyNumberFormat="1" applyFont="1" applyFill="1" applyBorder="1" applyAlignment="1" applyProtection="1">
      <alignment horizontal="center" wrapText="1"/>
    </xf>
    <xf numFmtId="44" fontId="0" fillId="2" borderId="80" xfId="0" applyNumberFormat="1" applyFill="1" applyBorder="1" applyAlignment="1" applyProtection="1">
      <alignment horizontal="center" wrapText="1"/>
      <protection locked="0"/>
    </xf>
    <xf numFmtId="44" fontId="0" fillId="2" borderId="81" xfId="0" applyNumberFormat="1" applyFill="1" applyBorder="1" applyAlignment="1" applyProtection="1">
      <alignment horizontal="center" wrapText="1"/>
      <protection locked="0"/>
    </xf>
    <xf numFmtId="44" fontId="0" fillId="2" borderId="82" xfId="0" applyNumberFormat="1" applyFill="1" applyBorder="1" applyAlignment="1" applyProtection="1">
      <alignment horizontal="center" wrapText="1"/>
      <protection locked="0"/>
    </xf>
    <xf numFmtId="44" fontId="0" fillId="2" borderId="65" xfId="0" applyNumberFormat="1" applyFill="1" applyBorder="1" applyAlignment="1" applyProtection="1">
      <alignment horizontal="center" wrapText="1"/>
      <protection locked="0"/>
    </xf>
    <xf numFmtId="44" fontId="0" fillId="2" borderId="53" xfId="0" applyNumberFormat="1" applyFill="1" applyBorder="1" applyAlignment="1" applyProtection="1">
      <alignment horizontal="center" wrapText="1"/>
      <protection locked="0"/>
    </xf>
    <xf numFmtId="44" fontId="0" fillId="2" borderId="32" xfId="0" applyNumberFormat="1" applyFill="1" applyBorder="1" applyAlignment="1" applyProtection="1">
      <alignment horizontal="center" wrapText="1"/>
      <protection locked="0"/>
    </xf>
    <xf numFmtId="44" fontId="0" fillId="2" borderId="49" xfId="0" applyNumberFormat="1" applyFill="1" applyBorder="1" applyAlignment="1" applyProtection="1">
      <alignment horizontal="center" wrapText="1"/>
      <protection locked="0"/>
    </xf>
    <xf numFmtId="44" fontId="0" fillId="2" borderId="10" xfId="0" applyNumberFormat="1" applyFill="1" applyBorder="1" applyAlignment="1" applyProtection="1">
      <alignment horizontal="center" wrapText="1"/>
      <protection locked="0"/>
    </xf>
    <xf numFmtId="44" fontId="0" fillId="2" borderId="11" xfId="0" applyNumberFormat="1" applyFill="1" applyBorder="1" applyAlignment="1" applyProtection="1">
      <alignment horizontal="center" wrapText="1"/>
      <protection locked="0"/>
    </xf>
    <xf numFmtId="0" fontId="1" fillId="0" borderId="89" xfId="0" applyFont="1" applyBorder="1" applyAlignment="1" applyProtection="1">
      <alignment horizontal="center"/>
    </xf>
    <xf numFmtId="0" fontId="1" fillId="0" borderId="90" xfId="0" applyFont="1" applyBorder="1" applyAlignment="1" applyProtection="1">
      <alignment horizontal="center"/>
    </xf>
    <xf numFmtId="0" fontId="1" fillId="0" borderId="91" xfId="0" applyFont="1" applyBorder="1" applyAlignment="1" applyProtection="1">
      <alignment horizontal="center"/>
    </xf>
    <xf numFmtId="0" fontId="1" fillId="0" borderId="83" xfId="0" applyFont="1" applyBorder="1" applyAlignment="1" applyProtection="1">
      <alignment horizontal="center"/>
    </xf>
    <xf numFmtId="0" fontId="1" fillId="0" borderId="84" xfId="0" applyFont="1" applyBorder="1" applyAlignment="1" applyProtection="1">
      <alignment horizontal="center"/>
    </xf>
    <xf numFmtId="0" fontId="1" fillId="0" borderId="85" xfId="0" applyFont="1" applyBorder="1" applyAlignment="1" applyProtection="1">
      <alignment horizontal="center"/>
    </xf>
    <xf numFmtId="0" fontId="0" fillId="2" borderId="92" xfId="0" applyFill="1" applyBorder="1" applyAlignment="1" applyProtection="1">
      <alignment horizontal="center"/>
      <protection locked="0"/>
    </xf>
    <xf numFmtId="0" fontId="0" fillId="2" borderId="93" xfId="0" applyFill="1" applyBorder="1" applyAlignment="1" applyProtection="1">
      <alignment horizontal="center"/>
      <protection locked="0"/>
    </xf>
    <xf numFmtId="0" fontId="0" fillId="2" borderId="94" xfId="0" applyFill="1" applyBorder="1" applyAlignment="1" applyProtection="1">
      <alignment horizontal="center"/>
      <protection locked="0"/>
    </xf>
    <xf numFmtId="0" fontId="30" fillId="0" borderId="71" xfId="0" applyFont="1" applyBorder="1" applyAlignment="1" applyProtection="1">
      <alignment horizontal="center" wrapText="1"/>
    </xf>
    <xf numFmtId="0" fontId="30" fillId="0" borderId="68" xfId="0" applyFont="1" applyBorder="1" applyAlignment="1" applyProtection="1">
      <alignment horizontal="center" wrapText="1"/>
    </xf>
    <xf numFmtId="0" fontId="30" fillId="0" borderId="72" xfId="0" applyFont="1" applyBorder="1" applyAlignment="1" applyProtection="1">
      <alignment horizontal="center" wrapText="1"/>
    </xf>
    <xf numFmtId="0" fontId="6" fillId="4" borderId="13" xfId="0" applyFont="1" applyFill="1" applyBorder="1" applyAlignment="1" applyProtection="1">
      <alignment horizontal="center"/>
    </xf>
    <xf numFmtId="0" fontId="6" fillId="4" borderId="0" xfId="0" applyFont="1" applyFill="1" applyBorder="1" applyAlignment="1" applyProtection="1">
      <alignment horizontal="center"/>
    </xf>
    <xf numFmtId="0" fontId="6" fillId="4" borderId="7" xfId="0" applyFont="1" applyFill="1" applyBorder="1" applyAlignment="1" applyProtection="1">
      <alignment horizontal="center"/>
    </xf>
    <xf numFmtId="0" fontId="27" fillId="2" borderId="13" xfId="0" applyFont="1" applyFill="1" applyBorder="1" applyAlignment="1" applyProtection="1">
      <alignment horizontal="center"/>
      <protection locked="0"/>
    </xf>
    <xf numFmtId="0" fontId="27" fillId="2" borderId="0" xfId="0" applyFont="1" applyFill="1" applyBorder="1" applyAlignment="1" applyProtection="1">
      <alignment horizontal="center"/>
      <protection locked="0"/>
    </xf>
    <xf numFmtId="0" fontId="27" fillId="2" borderId="7" xfId="0" applyFont="1" applyFill="1" applyBorder="1" applyAlignment="1" applyProtection="1">
      <alignment horizontal="center"/>
      <protection locked="0"/>
    </xf>
    <xf numFmtId="0" fontId="25" fillId="2" borderId="86" xfId="0" applyFont="1" applyFill="1" applyBorder="1" applyAlignment="1" applyProtection="1">
      <alignment horizontal="center"/>
      <protection locked="0"/>
    </xf>
    <xf numFmtId="0" fontId="25" fillId="2" borderId="87" xfId="0" applyFont="1" applyFill="1" applyBorder="1" applyAlignment="1" applyProtection="1">
      <alignment horizontal="center"/>
      <protection locked="0"/>
    </xf>
    <xf numFmtId="0" fontId="25" fillId="2" borderId="88" xfId="0" applyFont="1" applyFill="1" applyBorder="1" applyAlignment="1" applyProtection="1">
      <alignment horizontal="center"/>
      <protection locked="0"/>
    </xf>
    <xf numFmtId="0" fontId="28" fillId="0" borderId="92" xfId="0" applyFont="1" applyBorder="1" applyAlignment="1" applyProtection="1">
      <alignment horizontal="center"/>
    </xf>
    <xf numFmtId="0" fontId="28" fillId="0" borderId="93" xfId="0" applyFont="1" applyBorder="1" applyAlignment="1" applyProtection="1">
      <alignment horizontal="center"/>
    </xf>
    <xf numFmtId="0" fontId="28" fillId="0" borderId="94" xfId="0" applyFont="1" applyBorder="1" applyAlignment="1" applyProtection="1">
      <alignment horizontal="center"/>
    </xf>
    <xf numFmtId="0" fontId="10" fillId="0" borderId="12" xfId="0" applyFont="1" applyBorder="1" applyAlignment="1" applyProtection="1">
      <alignment horizontal="center"/>
    </xf>
    <xf numFmtId="0" fontId="10" fillId="0" borderId="4" xfId="0" applyFont="1" applyBorder="1" applyAlignment="1" applyProtection="1">
      <alignment horizontal="center"/>
    </xf>
    <xf numFmtId="0" fontId="10" fillId="0" borderId="5" xfId="0" applyFont="1" applyBorder="1" applyAlignment="1" applyProtection="1">
      <alignment horizontal="center"/>
    </xf>
    <xf numFmtId="0" fontId="10" fillId="0" borderId="13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/>
    </xf>
    <xf numFmtId="0" fontId="10" fillId="0" borderId="7" xfId="0" applyFont="1" applyFill="1" applyBorder="1" applyAlignment="1" applyProtection="1">
      <alignment horizontal="center"/>
    </xf>
    <xf numFmtId="44" fontId="6" fillId="0" borderId="0" xfId="0" applyNumberFormat="1" applyFont="1" applyFill="1" applyBorder="1" applyAlignment="1" applyProtection="1">
      <alignment horizontal="center" wrapText="1"/>
    </xf>
    <xf numFmtId="44" fontId="6" fillId="0" borderId="7" xfId="0" applyNumberFormat="1" applyFont="1" applyFill="1" applyBorder="1" applyAlignment="1" applyProtection="1">
      <alignment horizontal="center" wrapText="1"/>
    </xf>
    <xf numFmtId="44" fontId="0" fillId="2" borderId="60" xfId="0" applyNumberFormat="1" applyFill="1" applyBorder="1" applyAlignment="1" applyProtection="1">
      <alignment horizontal="center" wrapText="1"/>
      <protection locked="0"/>
    </xf>
    <xf numFmtId="44" fontId="0" fillId="2" borderId="54" xfId="0" applyNumberFormat="1" applyFill="1" applyBorder="1" applyAlignment="1" applyProtection="1">
      <alignment horizontal="center" wrapText="1"/>
      <protection locked="0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FFF6DD"/>
      <color rgb="FFECECE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3" Type="http://schemas.openxmlformats.org/officeDocument/2006/relationships/image" Target="../media/image4.jpeg"/><Relationship Id="rId21" Type="http://schemas.openxmlformats.org/officeDocument/2006/relationships/image" Target="../media/image22.jpeg"/><Relationship Id="rId34" Type="http://schemas.openxmlformats.org/officeDocument/2006/relationships/image" Target="../media/image35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5" Type="http://schemas.openxmlformats.org/officeDocument/2006/relationships/image" Target="../media/image26.jpe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jpeg"/><Relationship Id="rId29" Type="http://schemas.openxmlformats.org/officeDocument/2006/relationships/image" Target="../media/image30.pn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jpe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23" Type="http://schemas.openxmlformats.org/officeDocument/2006/relationships/image" Target="../media/image24.jpe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10" Type="http://schemas.openxmlformats.org/officeDocument/2006/relationships/image" Target="../media/image11.jpe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jpe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76201</xdr:colOff>
      <xdr:row>130</xdr:row>
      <xdr:rowOff>57150</xdr:rowOff>
    </xdr:from>
    <xdr:to>
      <xdr:col>2</xdr:col>
      <xdr:colOff>397999</xdr:colOff>
      <xdr:row>133</xdr:row>
      <xdr:rowOff>0</xdr:rowOff>
    </xdr:to>
    <xdr:pic>
      <xdr:nvPicPr>
        <xdr:cNvPr id="7" name="Picture 6" descr="rubric 5 white background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1" y="30460950"/>
          <a:ext cx="931398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285751</xdr:colOff>
      <xdr:row>235</xdr:row>
      <xdr:rowOff>1</xdr:rowOff>
    </xdr:from>
    <xdr:to>
      <xdr:col>2</xdr:col>
      <xdr:colOff>383867</xdr:colOff>
      <xdr:row>236</xdr:row>
      <xdr:rowOff>171450</xdr:rowOff>
    </xdr:to>
    <xdr:pic>
      <xdr:nvPicPr>
        <xdr:cNvPr id="8" name="Picture 7" descr="Mild Activities 2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1" y="46986826"/>
          <a:ext cx="707716" cy="742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234</xdr:row>
      <xdr:rowOff>188009</xdr:rowOff>
    </xdr:from>
    <xdr:to>
      <xdr:col>1</xdr:col>
      <xdr:colOff>276225</xdr:colOff>
      <xdr:row>237</xdr:row>
      <xdr:rowOff>166612</xdr:rowOff>
    </xdr:to>
    <xdr:pic>
      <xdr:nvPicPr>
        <xdr:cNvPr id="9" name="Picture 8" descr="rubric 5 white background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6974809"/>
          <a:ext cx="885824" cy="9406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237</xdr:row>
      <xdr:rowOff>57150</xdr:rowOff>
    </xdr:from>
    <xdr:to>
      <xdr:col>1</xdr:col>
      <xdr:colOff>276225</xdr:colOff>
      <xdr:row>240</xdr:row>
      <xdr:rowOff>167488</xdr:rowOff>
    </xdr:to>
    <xdr:pic>
      <xdr:nvPicPr>
        <xdr:cNvPr id="11" name="Picture 10" descr="rubric 5 white background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47805975"/>
          <a:ext cx="866775" cy="8818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213056</xdr:colOff>
      <xdr:row>236</xdr:row>
      <xdr:rowOff>133351</xdr:rowOff>
    </xdr:from>
    <xdr:to>
      <xdr:col>2</xdr:col>
      <xdr:colOff>333375</xdr:colOff>
      <xdr:row>239</xdr:row>
      <xdr:rowOff>156850</xdr:rowOff>
    </xdr:to>
    <xdr:pic>
      <xdr:nvPicPr>
        <xdr:cNvPr id="12" name="Picture 11" descr="Moderate Activities 2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656" y="47691676"/>
          <a:ext cx="729919" cy="795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109347</xdr:colOff>
      <xdr:row>294</xdr:row>
      <xdr:rowOff>38100</xdr:rowOff>
    </xdr:from>
    <xdr:to>
      <xdr:col>2</xdr:col>
      <xdr:colOff>427864</xdr:colOff>
      <xdr:row>297</xdr:row>
      <xdr:rowOff>209550</xdr:rowOff>
    </xdr:to>
    <xdr:pic>
      <xdr:nvPicPr>
        <xdr:cNvPr id="10" name="Picture 9" descr="Behavior Primary 2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947" y="58988325"/>
          <a:ext cx="928117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296</xdr:row>
      <xdr:rowOff>1</xdr:rowOff>
    </xdr:from>
    <xdr:to>
      <xdr:col>1</xdr:col>
      <xdr:colOff>285751</xdr:colOff>
      <xdr:row>300</xdr:row>
      <xdr:rowOff>37516</xdr:rowOff>
    </xdr:to>
    <xdr:pic>
      <xdr:nvPicPr>
        <xdr:cNvPr id="13" name="Picture 12" descr="Behavior Intermediate 1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59455051"/>
          <a:ext cx="895350" cy="875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57152</xdr:colOff>
      <xdr:row>298</xdr:row>
      <xdr:rowOff>79642</xdr:rowOff>
    </xdr:from>
    <xdr:to>
      <xdr:col>2</xdr:col>
      <xdr:colOff>314325</xdr:colOff>
      <xdr:row>302</xdr:row>
      <xdr:rowOff>69071</xdr:rowOff>
    </xdr:to>
    <xdr:pic>
      <xdr:nvPicPr>
        <xdr:cNvPr id="15" name="Picture 14" descr="Behavior Middle School to Adult 1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2" y="60068092"/>
          <a:ext cx="866773" cy="827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228601</xdr:colOff>
      <xdr:row>150</xdr:row>
      <xdr:rowOff>19050</xdr:rowOff>
    </xdr:from>
    <xdr:to>
      <xdr:col>2</xdr:col>
      <xdr:colOff>171450</xdr:colOff>
      <xdr:row>153</xdr:row>
      <xdr:rowOff>130172</xdr:rowOff>
    </xdr:to>
    <xdr:pic>
      <xdr:nvPicPr>
        <xdr:cNvPr id="17" name="Picture 16" descr="Mild Activities 2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1" y="33956625"/>
          <a:ext cx="1162049" cy="9683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285750</xdr:colOff>
      <xdr:row>153</xdr:row>
      <xdr:rowOff>85726</xdr:rowOff>
    </xdr:from>
    <xdr:to>
      <xdr:col>2</xdr:col>
      <xdr:colOff>107203</xdr:colOff>
      <xdr:row>156</xdr:row>
      <xdr:rowOff>180975</xdr:rowOff>
    </xdr:to>
    <xdr:pic>
      <xdr:nvPicPr>
        <xdr:cNvPr id="19" name="Picture 18" descr="Moderate Activities 2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34880551"/>
          <a:ext cx="1040653" cy="952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185256</xdr:colOff>
      <xdr:row>155</xdr:row>
      <xdr:rowOff>142877</xdr:rowOff>
    </xdr:from>
    <xdr:to>
      <xdr:col>2</xdr:col>
      <xdr:colOff>155600</xdr:colOff>
      <xdr:row>159</xdr:row>
      <xdr:rowOff>123825</xdr:rowOff>
    </xdr:to>
    <xdr:pic>
      <xdr:nvPicPr>
        <xdr:cNvPr id="20" name="Picture 19" descr="Activity Manuals Collection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256" y="35604452"/>
          <a:ext cx="1189544" cy="1038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152401</xdr:colOff>
      <xdr:row>122</xdr:row>
      <xdr:rowOff>180975</xdr:rowOff>
    </xdr:from>
    <xdr:to>
      <xdr:col>2</xdr:col>
      <xdr:colOff>408373</xdr:colOff>
      <xdr:row>125</xdr:row>
      <xdr:rowOff>269301</xdr:rowOff>
    </xdr:to>
    <xdr:pic>
      <xdr:nvPicPr>
        <xdr:cNvPr id="21" name="Picture 20" descr="rubric 1 white background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1" y="28498800"/>
          <a:ext cx="865572" cy="7836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85726</xdr:rowOff>
    </xdr:from>
    <xdr:to>
      <xdr:col>1</xdr:col>
      <xdr:colOff>310576</xdr:colOff>
      <xdr:row>127</xdr:row>
      <xdr:rowOff>304800</xdr:rowOff>
    </xdr:to>
    <xdr:pic>
      <xdr:nvPicPr>
        <xdr:cNvPr id="22" name="Picture 21" descr="rubric 2 white background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003626"/>
          <a:ext cx="920176" cy="809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200025</xdr:colOff>
      <xdr:row>127</xdr:row>
      <xdr:rowOff>57150</xdr:rowOff>
    </xdr:from>
    <xdr:to>
      <xdr:col>2</xdr:col>
      <xdr:colOff>438150</xdr:colOff>
      <xdr:row>129</xdr:row>
      <xdr:rowOff>307729</xdr:rowOff>
    </xdr:to>
    <xdr:pic>
      <xdr:nvPicPr>
        <xdr:cNvPr id="23" name="Picture 22" descr="rubric 3 white background - take 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9565600"/>
          <a:ext cx="847725" cy="7458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</xdr:colOff>
      <xdr:row>241</xdr:row>
      <xdr:rowOff>0</xdr:rowOff>
    </xdr:from>
    <xdr:to>
      <xdr:col>1</xdr:col>
      <xdr:colOff>336130</xdr:colOff>
      <xdr:row>244</xdr:row>
      <xdr:rowOff>180975</xdr:rowOff>
    </xdr:to>
    <xdr:pic>
      <xdr:nvPicPr>
        <xdr:cNvPr id="24" name="Picture 23" descr="rubric 5 white background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8710850"/>
          <a:ext cx="93620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295275</xdr:colOff>
      <xdr:row>240</xdr:row>
      <xdr:rowOff>9525</xdr:rowOff>
    </xdr:from>
    <xdr:to>
      <xdr:col>2</xdr:col>
      <xdr:colOff>428624</xdr:colOff>
      <xdr:row>242</xdr:row>
      <xdr:rowOff>57150</xdr:rowOff>
    </xdr:to>
    <xdr:pic>
      <xdr:nvPicPr>
        <xdr:cNvPr id="25" name="Picture 24" descr="Mild Activities 2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48529875"/>
          <a:ext cx="742949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241</xdr:row>
      <xdr:rowOff>333376</xdr:rowOff>
    </xdr:from>
    <xdr:to>
      <xdr:col>2</xdr:col>
      <xdr:colOff>423374</xdr:colOff>
      <xdr:row>245</xdr:row>
      <xdr:rowOff>133351</xdr:rowOff>
    </xdr:to>
    <xdr:pic>
      <xdr:nvPicPr>
        <xdr:cNvPr id="26" name="Picture 25" descr="Moderate Activities 2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49044226"/>
          <a:ext cx="699599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127</xdr:row>
      <xdr:rowOff>381001</xdr:rowOff>
    </xdr:from>
    <xdr:to>
      <xdr:col>1</xdr:col>
      <xdr:colOff>323849</xdr:colOff>
      <xdr:row>131</xdr:row>
      <xdr:rowOff>171854</xdr:rowOff>
    </xdr:to>
    <xdr:pic>
      <xdr:nvPicPr>
        <xdr:cNvPr id="27" name="Picture 26" descr="rubric 4 white background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5954376"/>
          <a:ext cx="895349" cy="7814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</xdr:colOff>
      <xdr:row>301</xdr:row>
      <xdr:rowOff>123826</xdr:rowOff>
    </xdr:from>
    <xdr:to>
      <xdr:col>2</xdr:col>
      <xdr:colOff>190499</xdr:colOff>
      <xdr:row>306</xdr:row>
      <xdr:rowOff>178111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525" y="60798076"/>
          <a:ext cx="1400174" cy="1121085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276223</xdr:colOff>
      <xdr:row>212</xdr:row>
      <xdr:rowOff>47621</xdr:rowOff>
    </xdr:from>
    <xdr:to>
      <xdr:col>2</xdr:col>
      <xdr:colOff>405023</xdr:colOff>
      <xdr:row>216</xdr:row>
      <xdr:rowOff>57150</xdr:rowOff>
    </xdr:to>
    <xdr:pic>
      <xdr:nvPicPr>
        <xdr:cNvPr id="36" name="Picture 35" descr="Mild Responsibility Skills Cover PDF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3" y="41824271"/>
          <a:ext cx="738400" cy="962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238125</xdr:colOff>
      <xdr:row>206</xdr:row>
      <xdr:rowOff>200022</xdr:rowOff>
    </xdr:from>
    <xdr:to>
      <xdr:col>2</xdr:col>
      <xdr:colOff>403478</xdr:colOff>
      <xdr:row>211</xdr:row>
      <xdr:rowOff>57150</xdr:rowOff>
    </xdr:to>
    <xdr:pic>
      <xdr:nvPicPr>
        <xdr:cNvPr id="38" name="Picture 37" descr="Mild Workplace Skills Cover PDF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40443147"/>
          <a:ext cx="774953" cy="10096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210</xdr:row>
      <xdr:rowOff>123824</xdr:rowOff>
    </xdr:from>
    <xdr:to>
      <xdr:col>1</xdr:col>
      <xdr:colOff>245444</xdr:colOff>
      <xdr:row>214</xdr:row>
      <xdr:rowOff>190499</xdr:rowOff>
    </xdr:to>
    <xdr:pic>
      <xdr:nvPicPr>
        <xdr:cNvPr id="40" name="Picture 39" descr="Moderate Workplace Skills Cover PDF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8527374"/>
          <a:ext cx="778844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161924</xdr:colOff>
      <xdr:row>217</xdr:row>
      <xdr:rowOff>28572</xdr:rowOff>
    </xdr:from>
    <xdr:to>
      <xdr:col>1</xdr:col>
      <xdr:colOff>332217</xdr:colOff>
      <xdr:row>220</xdr:row>
      <xdr:rowOff>285750</xdr:rowOff>
    </xdr:to>
    <xdr:pic>
      <xdr:nvPicPr>
        <xdr:cNvPr id="29" name="Picture 28" descr="Moderate Responsibility Skills Cover PDF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4" y="30146622"/>
          <a:ext cx="779893" cy="10191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351965</xdr:colOff>
      <xdr:row>219</xdr:row>
      <xdr:rowOff>114296</xdr:rowOff>
    </xdr:from>
    <xdr:to>
      <xdr:col>2</xdr:col>
      <xdr:colOff>414966</xdr:colOff>
      <xdr:row>223</xdr:row>
      <xdr:rowOff>38100</xdr:rowOff>
    </xdr:to>
    <xdr:pic>
      <xdr:nvPicPr>
        <xdr:cNvPr id="30" name="Picture 29" descr="Mild Interacting With Others Skills Cover PDF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1565" y="43605446"/>
          <a:ext cx="672601" cy="8763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133347</xdr:colOff>
      <xdr:row>222</xdr:row>
      <xdr:rowOff>123818</xdr:rowOff>
    </xdr:from>
    <xdr:to>
      <xdr:col>1</xdr:col>
      <xdr:colOff>304800</xdr:colOff>
      <xdr:row>226</xdr:row>
      <xdr:rowOff>179394</xdr:rowOff>
    </xdr:to>
    <xdr:pic>
      <xdr:nvPicPr>
        <xdr:cNvPr id="32" name="Picture 31" descr="Moderate Interacting With Others Skills Cover PDF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47" y="31575368"/>
          <a:ext cx="781053" cy="1017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0</xdr:colOff>
      <xdr:row>0</xdr:row>
      <xdr:rowOff>1183472</xdr:rowOff>
    </xdr:from>
    <xdr:to>
      <xdr:col>9</xdr:col>
      <xdr:colOff>628650</xdr:colOff>
      <xdr:row>0</xdr:row>
      <xdr:rowOff>1512634</xdr:rowOff>
    </xdr:to>
    <xdr:sp macro="" textlink="">
      <xdr:nvSpPr>
        <xdr:cNvPr id="1046" name="Text Box 22">
          <a:extLst>
            <a:ext uri="{FF2B5EF4-FFF2-40B4-BE49-F238E27FC236}">
              <a16:creationId xmlns:a16="http://schemas.microsoft.com/office/drawing/2014/main" id="{00000000-0008-0000-0000-000016040000}"/>
            </a:ext>
          </a:extLst>
        </xdr:cNvPr>
        <xdr:cNvSpPr txBox="1">
          <a:spLocks noChangeArrowheads="1"/>
        </xdr:cNvSpPr>
      </xdr:nvSpPr>
      <xdr:spPr bwMode="auto">
        <a:xfrm>
          <a:off x="4501694" y="1183472"/>
          <a:ext cx="3508831" cy="329162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27432" anchor="t" upright="1"/>
        <a:lstStyle/>
        <a:p>
          <a:pPr algn="l" rtl="0">
            <a:defRPr sz="1000"/>
          </a:pPr>
          <a:r>
            <a:rPr lang="en-US" sz="750" b="0" i="0" u="none" strike="noStrike" baseline="0">
              <a:solidFill>
                <a:srgbClr val="17365D"/>
              </a:solidFill>
              <a:latin typeface="Palatino Linotype"/>
            </a:rPr>
            <a:t> 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628650</xdr:colOff>
          <xdr:row>0</xdr:row>
          <xdr:rowOff>123825</xdr:rowOff>
        </xdr:from>
        <xdr:to>
          <xdr:col>9</xdr:col>
          <xdr:colOff>428625</xdr:colOff>
          <xdr:row>0</xdr:row>
          <xdr:rowOff>457200</xdr:rowOff>
        </xdr:to>
        <xdr:sp macro="" textlink="">
          <xdr:nvSpPr>
            <xdr:cNvPr id="1055" name="Object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0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4</xdr:col>
      <xdr:colOff>523875</xdr:colOff>
      <xdr:row>0</xdr:row>
      <xdr:rowOff>485775</xdr:rowOff>
    </xdr:from>
    <xdr:to>
      <xdr:col>9</xdr:col>
      <xdr:colOff>409575</xdr:colOff>
      <xdr:row>0</xdr:row>
      <xdr:rowOff>723900</xdr:rowOff>
    </xdr:to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 txBox="1"/>
      </xdr:nvSpPr>
      <xdr:spPr>
        <a:xfrm>
          <a:off x="3067050" y="485775"/>
          <a:ext cx="5457825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solidFill>
                <a:schemeClr val="accent5">
                  <a:lumMod val="75000"/>
                </a:schemeClr>
              </a:solidFill>
              <a:latin typeface="+mj-lt"/>
            </a:rPr>
            <a:t>(Phone)</a:t>
          </a:r>
          <a:r>
            <a:rPr lang="en-US" sz="1100" b="1" baseline="0">
              <a:solidFill>
                <a:schemeClr val="accent5">
                  <a:lumMod val="75000"/>
                </a:schemeClr>
              </a:solidFill>
              <a:latin typeface="+mj-lt"/>
            </a:rPr>
            <a:t> </a:t>
          </a:r>
          <a:r>
            <a:rPr lang="en-US" sz="1100" b="1">
              <a:solidFill>
                <a:schemeClr val="accent5">
                  <a:lumMod val="75000"/>
                </a:schemeClr>
              </a:solidFill>
              <a:latin typeface="+mj-lt"/>
            </a:rPr>
            <a:t>800.657.3815  (Fax) </a:t>
          </a:r>
          <a:r>
            <a:rPr lang="en-US" sz="1100" b="1" baseline="0">
              <a:solidFill>
                <a:schemeClr val="accent5">
                  <a:lumMod val="75000"/>
                </a:schemeClr>
              </a:solidFill>
              <a:latin typeface="+mj-lt"/>
            </a:rPr>
            <a:t>888.430.5476  (Email) info@tensigma.org  </a:t>
          </a:r>
          <a:endParaRPr lang="en-US" sz="1100" b="1">
            <a:solidFill>
              <a:schemeClr val="accent5">
                <a:lumMod val="75000"/>
              </a:schemeClr>
            </a:solidFill>
            <a:latin typeface="+mj-lt"/>
          </a:endParaRPr>
        </a:p>
      </xdr:txBody>
    </xdr:sp>
    <xdr:clientData/>
  </xdr:twoCellAnchor>
  <xdr:twoCellAnchor editAs="oneCell">
    <xdr:from>
      <xdr:col>0</xdr:col>
      <xdr:colOff>114300</xdr:colOff>
      <xdr:row>9</xdr:row>
      <xdr:rowOff>57151</xdr:rowOff>
    </xdr:from>
    <xdr:to>
      <xdr:col>2</xdr:col>
      <xdr:colOff>258427</xdr:colOff>
      <xdr:row>12</xdr:row>
      <xdr:rowOff>361951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14300" y="2324101"/>
          <a:ext cx="1363327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94747</xdr:colOff>
      <xdr:row>51</xdr:row>
      <xdr:rowOff>57150</xdr:rowOff>
    </xdr:from>
    <xdr:to>
      <xdr:col>2</xdr:col>
      <xdr:colOff>391267</xdr:colOff>
      <xdr:row>52</xdr:row>
      <xdr:rowOff>333375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4747" y="11658600"/>
          <a:ext cx="1515720" cy="666750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457201</xdr:colOff>
      <xdr:row>264</xdr:row>
      <xdr:rowOff>104775</xdr:rowOff>
    </xdr:from>
    <xdr:to>
      <xdr:col>2</xdr:col>
      <xdr:colOff>129177</xdr:colOff>
      <xdr:row>267</xdr:row>
      <xdr:rowOff>123825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457201" y="40614600"/>
          <a:ext cx="891176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447675</xdr:colOff>
      <xdr:row>267</xdr:row>
      <xdr:rowOff>85725</xdr:rowOff>
    </xdr:from>
    <xdr:to>
      <xdr:col>2</xdr:col>
      <xdr:colOff>133350</xdr:colOff>
      <xdr:row>270</xdr:row>
      <xdr:rowOff>22168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447675" y="41643300"/>
          <a:ext cx="904875" cy="888943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447677</xdr:colOff>
      <xdr:row>270</xdr:row>
      <xdr:rowOff>85726</xdr:rowOff>
    </xdr:from>
    <xdr:to>
      <xdr:col>2</xdr:col>
      <xdr:colOff>95250</xdr:colOff>
      <xdr:row>273</xdr:row>
      <xdr:rowOff>22809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447677" y="41605201"/>
          <a:ext cx="866773" cy="889583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428626</xdr:colOff>
      <xdr:row>273</xdr:row>
      <xdr:rowOff>95252</xdr:rowOff>
    </xdr:from>
    <xdr:to>
      <xdr:col>2</xdr:col>
      <xdr:colOff>66676</xdr:colOff>
      <xdr:row>276</xdr:row>
      <xdr:rowOff>37274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428626" y="45967652"/>
          <a:ext cx="857250" cy="894522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400051</xdr:colOff>
      <xdr:row>276</xdr:row>
      <xdr:rowOff>66675</xdr:rowOff>
    </xdr:from>
    <xdr:to>
      <xdr:col>2</xdr:col>
      <xdr:colOff>115963</xdr:colOff>
      <xdr:row>279</xdr:row>
      <xdr:rowOff>114300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400051" y="46320075"/>
          <a:ext cx="935112" cy="100965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114301</xdr:colOff>
      <xdr:row>322</xdr:row>
      <xdr:rowOff>81884</xdr:rowOff>
    </xdr:from>
    <xdr:to>
      <xdr:col>2</xdr:col>
      <xdr:colOff>361951</xdr:colOff>
      <xdr:row>326</xdr:row>
      <xdr:rowOff>63586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723901" y="66509234"/>
          <a:ext cx="857250" cy="943727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104776</xdr:colOff>
      <xdr:row>326</xdr:row>
      <xdr:rowOff>48298</xdr:rowOff>
    </xdr:from>
    <xdr:to>
      <xdr:col>1</xdr:col>
      <xdr:colOff>314326</xdr:colOff>
      <xdr:row>329</xdr:row>
      <xdr:rowOff>91025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4776" y="54607498"/>
          <a:ext cx="819150" cy="804727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329</xdr:row>
      <xdr:rowOff>9525</xdr:rowOff>
    </xdr:from>
    <xdr:to>
      <xdr:col>2</xdr:col>
      <xdr:colOff>415436</xdr:colOff>
      <xdr:row>332</xdr:row>
      <xdr:rowOff>133350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771525" y="68160900"/>
          <a:ext cx="863111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332</xdr:row>
      <xdr:rowOff>123824</xdr:rowOff>
    </xdr:from>
    <xdr:to>
      <xdr:col>1</xdr:col>
      <xdr:colOff>323850</xdr:colOff>
      <xdr:row>335</xdr:row>
      <xdr:rowOff>147015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80975" y="56207024"/>
          <a:ext cx="752475" cy="785191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335</xdr:row>
      <xdr:rowOff>123825</xdr:rowOff>
    </xdr:from>
    <xdr:to>
      <xdr:col>2</xdr:col>
      <xdr:colOff>409448</xdr:colOff>
      <xdr:row>339</xdr:row>
      <xdr:rowOff>66675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790575" y="69799200"/>
          <a:ext cx="838073" cy="90487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312</xdr:row>
      <xdr:rowOff>28575</xdr:rowOff>
    </xdr:from>
    <xdr:to>
      <xdr:col>2</xdr:col>
      <xdr:colOff>342901</xdr:colOff>
      <xdr:row>316</xdr:row>
      <xdr:rowOff>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14300" y="51177825"/>
          <a:ext cx="1447801" cy="1123950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361951</xdr:colOff>
      <xdr:row>166</xdr:row>
      <xdr:rowOff>76201</xdr:rowOff>
    </xdr:from>
    <xdr:to>
      <xdr:col>2</xdr:col>
      <xdr:colOff>135385</xdr:colOff>
      <xdr:row>169</xdr:row>
      <xdr:rowOff>64652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61951" y="37966651"/>
          <a:ext cx="992634" cy="950476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333374</xdr:colOff>
      <xdr:row>139</xdr:row>
      <xdr:rowOff>38100</xdr:rowOff>
    </xdr:from>
    <xdr:to>
      <xdr:col>2</xdr:col>
      <xdr:colOff>342143</xdr:colOff>
      <xdr:row>143</xdr:row>
      <xdr:rowOff>133350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333374" y="18888075"/>
          <a:ext cx="1227969" cy="11811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0</xdr:row>
      <xdr:rowOff>1183472</xdr:rowOff>
    </xdr:from>
    <xdr:to>
      <xdr:col>8</xdr:col>
      <xdr:colOff>628650</xdr:colOff>
      <xdr:row>0</xdr:row>
      <xdr:rowOff>1512634</xdr:rowOff>
    </xdr:to>
    <xdr:sp macro="" textlink="">
      <xdr:nvSpPr>
        <xdr:cNvPr id="49" name="Text Box 22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 txBox="1">
          <a:spLocks noChangeArrowheads="1"/>
        </xdr:cNvSpPr>
      </xdr:nvSpPr>
      <xdr:spPr bwMode="auto">
        <a:xfrm>
          <a:off x="5324475" y="811997"/>
          <a:ext cx="351472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27432" anchor="t" upright="1"/>
        <a:lstStyle/>
        <a:p>
          <a:pPr algn="l" rtl="0">
            <a:defRPr sz="1000"/>
          </a:pPr>
          <a:r>
            <a:rPr lang="en-US" sz="750" b="0" i="0" u="none" strike="noStrike" baseline="0">
              <a:solidFill>
                <a:srgbClr val="17365D"/>
              </a:solidFill>
              <a:latin typeface="Palatino Linotype"/>
            </a:rPr>
            <a:t> 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628650</xdr:colOff>
          <xdr:row>0</xdr:row>
          <xdr:rowOff>123825</xdr:rowOff>
        </xdr:from>
        <xdr:to>
          <xdr:col>9</xdr:col>
          <xdr:colOff>428625</xdr:colOff>
          <xdr:row>0</xdr:row>
          <xdr:rowOff>457200</xdr:rowOff>
        </xdr:to>
        <xdr:sp macro="" textlink="">
          <xdr:nvSpPr>
            <xdr:cNvPr id="1056" name="Object 32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id="{00000000-0008-0000-0000-00002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142875</xdr:colOff>
      <xdr:row>0</xdr:row>
      <xdr:rowOff>47625</xdr:rowOff>
    </xdr:from>
    <xdr:to>
      <xdr:col>2</xdr:col>
      <xdr:colOff>323850</xdr:colOff>
      <xdr:row>0</xdr:row>
      <xdr:rowOff>733328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752475" y="47625"/>
          <a:ext cx="790575" cy="685703"/>
        </a:xfrm>
        <a:prstGeom prst="rect">
          <a:avLst/>
        </a:prstGeom>
      </xdr:spPr>
    </xdr:pic>
    <xdr:clientData/>
  </xdr:twoCellAnchor>
  <xdr:twoCellAnchor>
    <xdr:from>
      <xdr:col>2</xdr:col>
      <xdr:colOff>428625</xdr:colOff>
      <xdr:row>0</xdr:row>
      <xdr:rowOff>114299</xdr:rowOff>
    </xdr:from>
    <xdr:to>
      <xdr:col>4</xdr:col>
      <xdr:colOff>600075</xdr:colOff>
      <xdr:row>0</xdr:row>
      <xdr:rowOff>581024</xdr:rowOff>
    </xdr:to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 txBox="1"/>
      </xdr:nvSpPr>
      <xdr:spPr>
        <a:xfrm>
          <a:off x="1647825" y="114299"/>
          <a:ext cx="1457325" cy="4667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solidFill>
                <a:schemeClr val="accent5">
                  <a:lumMod val="75000"/>
                </a:schemeClr>
              </a:solidFill>
              <a:latin typeface="+mj-lt"/>
            </a:rPr>
            <a:t>570 First Street SE</a:t>
          </a:r>
          <a:br>
            <a:rPr lang="en-US" sz="1100" b="1">
              <a:solidFill>
                <a:schemeClr val="accent5">
                  <a:lumMod val="75000"/>
                </a:schemeClr>
              </a:solidFill>
              <a:latin typeface="+mj-lt"/>
            </a:rPr>
          </a:br>
          <a:r>
            <a:rPr lang="en-US" sz="1100" b="1">
              <a:solidFill>
                <a:schemeClr val="accent5">
                  <a:lumMod val="75000"/>
                </a:schemeClr>
              </a:solidFill>
              <a:latin typeface="+mj-lt"/>
            </a:rPr>
            <a:t>St. Cloud, MN 56304</a:t>
          </a:r>
        </a:p>
      </xdr:txBody>
    </xdr:sp>
    <xdr:clientData/>
  </xdr:twoCellAnchor>
  <xdr:twoCellAnchor>
    <xdr:from>
      <xdr:col>4</xdr:col>
      <xdr:colOff>104775</xdr:colOff>
      <xdr:row>0</xdr:row>
      <xdr:rowOff>476250</xdr:rowOff>
    </xdr:from>
    <xdr:to>
      <xdr:col>9</xdr:col>
      <xdr:colOff>209550</xdr:colOff>
      <xdr:row>0</xdr:row>
      <xdr:rowOff>714375</xdr:rowOff>
    </xdr:to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 txBox="1"/>
      </xdr:nvSpPr>
      <xdr:spPr>
        <a:xfrm>
          <a:off x="2609850" y="476250"/>
          <a:ext cx="5886450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solidFill>
                <a:schemeClr val="accent5">
                  <a:lumMod val="75000"/>
                </a:schemeClr>
              </a:solidFill>
              <a:latin typeface="+mj-lt"/>
            </a:rPr>
            <a:t>(Phone)</a:t>
          </a:r>
          <a:r>
            <a:rPr lang="en-US" sz="1100" b="1" baseline="0">
              <a:solidFill>
                <a:schemeClr val="accent5">
                  <a:lumMod val="75000"/>
                </a:schemeClr>
              </a:solidFill>
              <a:latin typeface="+mj-lt"/>
            </a:rPr>
            <a:t> </a:t>
          </a:r>
          <a:r>
            <a:rPr lang="en-US" sz="1100" b="1">
              <a:solidFill>
                <a:schemeClr val="accent5">
                  <a:lumMod val="75000"/>
                </a:schemeClr>
              </a:solidFill>
              <a:latin typeface="+mj-lt"/>
            </a:rPr>
            <a:t>800.657.3815  (Fax) </a:t>
          </a:r>
          <a:r>
            <a:rPr lang="en-US" sz="1100" b="1" baseline="0">
              <a:solidFill>
                <a:schemeClr val="accent5">
                  <a:lumMod val="75000"/>
                </a:schemeClr>
              </a:solidFill>
              <a:latin typeface="+mj-lt"/>
            </a:rPr>
            <a:t>888.430.5476  (Email) info@tensigma.org -  Our Website - http://tensigma.org</a:t>
          </a:r>
          <a:endParaRPr lang="en-US" sz="1100" b="1">
            <a:solidFill>
              <a:schemeClr val="accent5">
                <a:lumMod val="75000"/>
              </a:schemeClr>
            </a:solidFill>
            <a:latin typeface="+mj-lt"/>
          </a:endParaRPr>
        </a:p>
      </xdr:txBody>
    </xdr:sp>
    <xdr:clientData/>
  </xdr:twoCellAnchor>
  <xdr:twoCellAnchor>
    <xdr:from>
      <xdr:col>5</xdr:col>
      <xdr:colOff>0</xdr:colOff>
      <xdr:row>351</xdr:row>
      <xdr:rowOff>0</xdr:rowOff>
    </xdr:from>
    <xdr:to>
      <xdr:col>9</xdr:col>
      <xdr:colOff>628650</xdr:colOff>
      <xdr:row>351</xdr:row>
      <xdr:rowOff>0</xdr:rowOff>
    </xdr:to>
    <xdr:sp macro="" textlink="">
      <xdr:nvSpPr>
        <xdr:cNvPr id="79" name="Text Box 22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SpPr txBox="1">
          <a:spLocks noChangeArrowheads="1"/>
        </xdr:cNvSpPr>
      </xdr:nvSpPr>
      <xdr:spPr bwMode="auto">
        <a:xfrm>
          <a:off x="5305425" y="811997"/>
          <a:ext cx="36195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27432" anchor="t" upright="1"/>
        <a:lstStyle/>
        <a:p>
          <a:pPr algn="l" rtl="0">
            <a:defRPr sz="1000"/>
          </a:pPr>
          <a:r>
            <a:rPr lang="en-US" sz="750" b="0" i="0" u="none" strike="noStrike" baseline="0">
              <a:solidFill>
                <a:srgbClr val="17365D"/>
              </a:solidFill>
              <a:latin typeface="Palatino Linotype"/>
            </a:rPr>
            <a:t> </a:t>
          </a:r>
        </a:p>
      </xdr:txBody>
    </xdr:sp>
    <xdr:clientData/>
  </xdr:twoCellAnchor>
  <xdr:twoCellAnchor>
    <xdr:from>
      <xdr:col>5</xdr:col>
      <xdr:colOff>0</xdr:colOff>
      <xdr:row>351</xdr:row>
      <xdr:rowOff>0</xdr:rowOff>
    </xdr:from>
    <xdr:to>
      <xdr:col>8</xdr:col>
      <xdr:colOff>628650</xdr:colOff>
      <xdr:row>351</xdr:row>
      <xdr:rowOff>0</xdr:rowOff>
    </xdr:to>
    <xdr:sp macro="" textlink="">
      <xdr:nvSpPr>
        <xdr:cNvPr id="82" name="Text Box 22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SpPr txBox="1">
          <a:spLocks noChangeArrowheads="1"/>
        </xdr:cNvSpPr>
      </xdr:nvSpPr>
      <xdr:spPr bwMode="auto">
        <a:xfrm>
          <a:off x="5305425" y="811997"/>
          <a:ext cx="295275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27432" anchor="t" upright="1"/>
        <a:lstStyle/>
        <a:p>
          <a:pPr algn="l" rtl="0">
            <a:defRPr sz="1000"/>
          </a:pPr>
          <a:r>
            <a:rPr lang="en-US" sz="750" b="0" i="0" u="none" strike="noStrike" baseline="0">
              <a:solidFill>
                <a:srgbClr val="17365D"/>
              </a:solidFill>
              <a:latin typeface="Palatino Linotype"/>
            </a:rPr>
            <a:t> </a:t>
          </a:r>
        </a:p>
      </xdr:txBody>
    </xdr:sp>
    <xdr:clientData/>
  </xdr:twoCellAnchor>
  <xdr:oneCellAnchor>
    <xdr:from>
      <xdr:col>0</xdr:col>
      <xdr:colOff>0</xdr:colOff>
      <xdr:row>66</xdr:row>
      <xdr:rowOff>38100</xdr:rowOff>
    </xdr:from>
    <xdr:ext cx="1585608" cy="1019175"/>
    <xdr:pic>
      <xdr:nvPicPr>
        <xdr:cNvPr id="61" name="Picture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0" y="14954250"/>
          <a:ext cx="1585608" cy="1019175"/>
        </a:xfrm>
        <a:prstGeom prst="rect">
          <a:avLst/>
        </a:prstGeom>
      </xdr:spPr>
    </xdr:pic>
    <xdr:clientData/>
  </xdr:oneCellAnchor>
  <xdr:twoCellAnchor editAs="oneCell">
    <xdr:from>
      <xdr:col>0</xdr:col>
      <xdr:colOff>114300</xdr:colOff>
      <xdr:row>23</xdr:row>
      <xdr:rowOff>66675</xdr:rowOff>
    </xdr:from>
    <xdr:to>
      <xdr:col>2</xdr:col>
      <xdr:colOff>419100</xdr:colOff>
      <xdr:row>25</xdr:row>
      <xdr:rowOff>11793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14300" y="5238750"/>
          <a:ext cx="1524000" cy="907143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37</xdr:row>
      <xdr:rowOff>38100</xdr:rowOff>
    </xdr:from>
    <xdr:to>
      <xdr:col>2</xdr:col>
      <xdr:colOff>390525</xdr:colOff>
      <xdr:row>41</xdr:row>
      <xdr:rowOff>35520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525" y="8524875"/>
          <a:ext cx="1600200" cy="94992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114301</xdr:colOff>
      <xdr:row>79</xdr:row>
      <xdr:rowOff>76200</xdr:rowOff>
    </xdr:from>
    <xdr:to>
      <xdr:col>2</xdr:col>
      <xdr:colOff>400051</xdr:colOff>
      <xdr:row>83</xdr:row>
      <xdr:rowOff>68439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14301" y="17868900"/>
          <a:ext cx="1504950" cy="115428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95</xdr:row>
      <xdr:rowOff>38100</xdr:rowOff>
    </xdr:from>
    <xdr:to>
      <xdr:col>2</xdr:col>
      <xdr:colOff>390525</xdr:colOff>
      <xdr:row>99</xdr:row>
      <xdr:rowOff>64095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525" y="21355050"/>
          <a:ext cx="1600200" cy="949920"/>
        </a:xfrm>
        <a:prstGeom prst="rect">
          <a:avLst/>
        </a:prstGeom>
      </xdr:spPr>
    </xdr:pic>
    <xdr:clientData/>
  </xdr:twoCellAnchor>
  <xdr:twoCellAnchor editAs="oneCell">
    <xdr:from>
      <xdr:col>0</xdr:col>
      <xdr:colOff>9526</xdr:colOff>
      <xdr:row>108</xdr:row>
      <xdr:rowOff>28575</xdr:rowOff>
    </xdr:from>
    <xdr:to>
      <xdr:col>2</xdr:col>
      <xdr:colOff>352426</xdr:colOff>
      <xdr:row>109</xdr:row>
      <xdr:rowOff>295753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526" y="24460200"/>
          <a:ext cx="1562100" cy="657703"/>
        </a:xfrm>
        <a:prstGeom prst="rect">
          <a:avLst/>
        </a:prstGeom>
      </xdr:spPr>
    </xdr:pic>
    <xdr:clientData/>
  </xdr:twoCellAnchor>
  <xdr:twoCellAnchor editAs="oneCell">
    <xdr:from>
      <xdr:col>0</xdr:col>
      <xdr:colOff>174168</xdr:colOff>
      <xdr:row>178</xdr:row>
      <xdr:rowOff>47625</xdr:rowOff>
    </xdr:from>
    <xdr:to>
      <xdr:col>2</xdr:col>
      <xdr:colOff>323116</xdr:colOff>
      <xdr:row>181</xdr:row>
      <xdr:rowOff>180975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4168" y="40862250"/>
          <a:ext cx="1368148" cy="1104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Word_Document1.docx"/><Relationship Id="rId3" Type="http://schemas.openxmlformats.org/officeDocument/2006/relationships/printerSettings" Target="../printerSettings/printerSettings1.bin"/><Relationship Id="rId7" Type="http://schemas.openxmlformats.org/officeDocument/2006/relationships/image" Target="../media/image1.emf"/><Relationship Id="rId2" Type="http://schemas.openxmlformats.org/officeDocument/2006/relationships/hyperlink" Target="mailto:Info@tensigma.org" TargetMode="External"/><Relationship Id="rId1" Type="http://schemas.openxmlformats.org/officeDocument/2006/relationships/hyperlink" Target="mailto:Info@tensigma.org" TargetMode="External"/><Relationship Id="rId6" Type="http://schemas.openxmlformats.org/officeDocument/2006/relationships/package" Target="../embeddings/Microsoft_Word_Document.docx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A1:X381"/>
  <sheetViews>
    <sheetView tabSelected="1" workbookViewId="0">
      <selection activeCell="E9" sqref="E9"/>
    </sheetView>
  </sheetViews>
  <sheetFormatPr defaultRowHeight="15"/>
  <cols>
    <col min="3" max="3" width="6.7109375" customWidth="1"/>
    <col min="4" max="4" width="10.140625" style="11" bestFit="1" customWidth="1"/>
    <col min="5" max="5" width="46.85546875" style="2" customWidth="1"/>
    <col min="6" max="6" width="15.7109375" style="14" customWidth="1"/>
    <col min="7" max="7" width="12.5703125" style="19" customWidth="1"/>
    <col min="8" max="8" width="5.7109375" style="15" bestFit="1" customWidth="1"/>
    <col min="9" max="9" width="9.140625" style="14" bestFit="1" customWidth="1"/>
    <col min="10" max="10" width="10.5703125" style="20" bestFit="1" customWidth="1"/>
    <col min="11" max="13" width="9.140625" style="3"/>
    <col min="14" max="14" width="6.5703125" style="3" customWidth="1"/>
    <col min="15" max="19" width="9.140625" style="3"/>
  </cols>
  <sheetData>
    <row r="1" spans="1:24" s="1" customFormat="1" ht="63.75" customHeight="1" thickBot="1">
      <c r="A1" s="355"/>
      <c r="B1" s="355"/>
      <c r="C1" s="355"/>
      <c r="D1" s="355"/>
      <c r="E1" s="355"/>
      <c r="F1" s="355"/>
      <c r="G1" s="355"/>
      <c r="H1" s="355"/>
      <c r="I1" s="355"/>
      <c r="J1" s="355"/>
      <c r="K1" s="13"/>
      <c r="L1" s="13"/>
      <c r="M1" s="13"/>
      <c r="N1" s="5"/>
      <c r="O1" s="5"/>
      <c r="P1" s="5"/>
      <c r="Q1" s="5"/>
      <c r="R1" s="5"/>
    </row>
    <row r="2" spans="1:24" s="1" customFormat="1" ht="15" customHeight="1">
      <c r="A2" s="356" t="s">
        <v>184</v>
      </c>
      <c r="B2" s="357"/>
      <c r="C2" s="357"/>
      <c r="D2" s="357"/>
      <c r="E2" s="357"/>
      <c r="F2" s="357"/>
      <c r="G2" s="357"/>
      <c r="H2" s="357"/>
      <c r="I2" s="357"/>
      <c r="J2" s="358"/>
      <c r="K2" s="5"/>
      <c r="L2" s="5"/>
      <c r="M2" s="5"/>
      <c r="N2" s="5"/>
      <c r="O2" s="5"/>
      <c r="P2" s="5"/>
      <c r="Q2" s="5"/>
      <c r="R2" s="5"/>
    </row>
    <row r="3" spans="1:24" s="9" customFormat="1" ht="9.75" customHeight="1" thickBot="1">
      <c r="A3" s="359"/>
      <c r="B3" s="360"/>
      <c r="C3" s="360"/>
      <c r="D3" s="360"/>
      <c r="E3" s="360"/>
      <c r="F3" s="360"/>
      <c r="G3" s="360"/>
      <c r="H3" s="360"/>
      <c r="I3" s="360"/>
      <c r="J3" s="361"/>
      <c r="K3" s="10"/>
      <c r="L3" s="10"/>
      <c r="M3" s="10"/>
      <c r="N3" s="10"/>
      <c r="O3" s="10"/>
      <c r="P3" s="10"/>
      <c r="Q3" s="10"/>
      <c r="R3" s="10"/>
    </row>
    <row r="4" spans="1:24" s="9" customFormat="1" ht="16.5" customHeight="1">
      <c r="A4" s="22"/>
      <c r="B4" s="22"/>
      <c r="C4" s="294"/>
      <c r="D4" s="362" t="s">
        <v>208</v>
      </c>
      <c r="E4" s="362"/>
      <c r="F4" s="362"/>
      <c r="G4" s="362"/>
      <c r="H4" s="362"/>
      <c r="I4" s="362"/>
      <c r="J4" s="362"/>
      <c r="K4" s="10"/>
      <c r="L4" s="10"/>
      <c r="M4" s="10"/>
      <c r="N4" s="10"/>
      <c r="O4" s="10"/>
      <c r="P4" s="10"/>
      <c r="Q4" s="10"/>
      <c r="R4" s="10"/>
      <c r="S4" s="10"/>
    </row>
    <row r="5" spans="1:24" s="9" customFormat="1" ht="13.5" customHeight="1">
      <c r="A5" s="363"/>
      <c r="B5" s="363"/>
      <c r="C5" s="363"/>
      <c r="D5" s="363"/>
      <c r="E5" s="363"/>
      <c r="F5" s="363"/>
      <c r="G5" s="363"/>
      <c r="H5" s="363"/>
      <c r="I5" s="363"/>
      <c r="J5" s="363"/>
      <c r="K5" s="10"/>
      <c r="L5" s="10"/>
      <c r="M5" s="10"/>
      <c r="N5" s="10"/>
      <c r="O5" s="10"/>
      <c r="P5" s="10"/>
      <c r="Q5" s="10"/>
      <c r="R5" s="10"/>
      <c r="S5" s="10"/>
    </row>
    <row r="6" spans="1:24" s="9" customFormat="1" ht="13.5" customHeight="1" thickBot="1">
      <c r="A6" s="22"/>
      <c r="B6" s="22"/>
      <c r="C6" s="22"/>
      <c r="D6" s="257"/>
      <c r="E6" s="257"/>
      <c r="F6" s="257"/>
      <c r="G6" s="257"/>
      <c r="H6" s="257"/>
      <c r="I6" s="257"/>
      <c r="J6" s="257"/>
      <c r="K6" s="10"/>
      <c r="L6" s="10"/>
      <c r="M6" s="10"/>
      <c r="N6" s="10"/>
      <c r="O6" s="10"/>
      <c r="P6" s="10"/>
      <c r="Q6" s="10"/>
      <c r="R6" s="10"/>
      <c r="S6" s="10"/>
    </row>
    <row r="7" spans="1:24" s="9" customFormat="1" ht="15.75" customHeight="1" thickBot="1">
      <c r="A7" s="299" t="s">
        <v>113</v>
      </c>
      <c r="B7" s="299"/>
      <c r="C7" s="300"/>
      <c r="D7" s="320" t="s">
        <v>209</v>
      </c>
      <c r="E7" s="321"/>
      <c r="F7" s="321"/>
      <c r="G7" s="321"/>
      <c r="H7" s="321"/>
      <c r="I7" s="321"/>
      <c r="J7" s="322"/>
      <c r="K7" s="7"/>
      <c r="L7" s="10"/>
      <c r="M7" s="10" t="s">
        <v>134</v>
      </c>
      <c r="N7" s="10"/>
      <c r="O7" s="10"/>
      <c r="P7" s="10"/>
      <c r="Q7" s="10"/>
      <c r="R7" s="10"/>
      <c r="S7" s="10"/>
    </row>
    <row r="8" spans="1:24" ht="15.75" thickBot="1">
      <c r="A8" s="299" t="s">
        <v>114</v>
      </c>
      <c r="B8" s="299"/>
      <c r="C8" s="300"/>
      <c r="D8" s="23" t="s">
        <v>0</v>
      </c>
      <c r="E8" s="24" t="s">
        <v>1</v>
      </c>
      <c r="F8" s="25" t="s">
        <v>55</v>
      </c>
      <c r="G8" s="26" t="s">
        <v>2</v>
      </c>
      <c r="H8" s="27" t="s">
        <v>122</v>
      </c>
      <c r="I8" s="28" t="s">
        <v>44</v>
      </c>
      <c r="J8" s="214" t="s">
        <v>52</v>
      </c>
      <c r="K8" s="326"/>
      <c r="L8" s="326"/>
      <c r="M8" s="326"/>
      <c r="N8" s="326"/>
    </row>
    <row r="9" spans="1:24" ht="15" customHeight="1">
      <c r="A9" s="314" t="s">
        <v>229</v>
      </c>
      <c r="B9" s="315"/>
      <c r="C9" s="316"/>
      <c r="D9" s="30" t="s">
        <v>3</v>
      </c>
      <c r="E9" s="31" t="s">
        <v>230</v>
      </c>
      <c r="F9" s="32" t="s">
        <v>278</v>
      </c>
      <c r="G9" s="33">
        <v>44.95</v>
      </c>
      <c r="H9" s="259" t="s">
        <v>123</v>
      </c>
      <c r="I9" s="258"/>
      <c r="J9" s="81">
        <f>SUM(G9*I9)</f>
        <v>0</v>
      </c>
      <c r="K9" s="18"/>
    </row>
    <row r="10" spans="1:24">
      <c r="A10" s="29"/>
      <c r="B10" s="29"/>
      <c r="C10" s="29"/>
      <c r="D10" s="36" t="s">
        <v>4</v>
      </c>
      <c r="E10" s="262" t="s">
        <v>231</v>
      </c>
      <c r="F10" s="38" t="s">
        <v>135</v>
      </c>
      <c r="G10" s="39">
        <v>39.950000000000003</v>
      </c>
      <c r="H10" s="40" t="s">
        <v>123</v>
      </c>
      <c r="I10" s="225"/>
      <c r="J10" s="35">
        <f t="shared" ref="J10:J11" si="0">SUM(G10*I10)</f>
        <v>0</v>
      </c>
      <c r="N10" s="327"/>
    </row>
    <row r="11" spans="1:24">
      <c r="A11" s="29"/>
      <c r="B11" s="29"/>
      <c r="C11" s="29"/>
      <c r="D11" s="36" t="s">
        <v>5</v>
      </c>
      <c r="E11" s="37" t="s">
        <v>230</v>
      </c>
      <c r="F11" s="38" t="s">
        <v>136</v>
      </c>
      <c r="G11" s="39">
        <v>34.950000000000003</v>
      </c>
      <c r="H11" s="40" t="s">
        <v>123</v>
      </c>
      <c r="I11" s="202"/>
      <c r="J11" s="35">
        <f t="shared" si="0"/>
        <v>0</v>
      </c>
      <c r="N11" s="327"/>
    </row>
    <row r="12" spans="1:24">
      <c r="A12" s="29"/>
      <c r="B12" s="29"/>
      <c r="C12" s="29"/>
      <c r="D12" s="30" t="s">
        <v>6</v>
      </c>
      <c r="E12" s="37" t="s">
        <v>230</v>
      </c>
      <c r="F12" s="41" t="s">
        <v>137</v>
      </c>
      <c r="G12" s="39" t="s">
        <v>51</v>
      </c>
      <c r="H12" s="40" t="s">
        <v>123</v>
      </c>
      <c r="I12" s="202"/>
      <c r="J12" s="35"/>
      <c r="N12" s="327"/>
      <c r="T12" s="3"/>
      <c r="U12" s="3"/>
      <c r="V12" s="3"/>
      <c r="W12" s="3"/>
      <c r="X12" s="3"/>
    </row>
    <row r="13" spans="1:24" ht="30">
      <c r="A13" s="29"/>
      <c r="B13" s="29"/>
      <c r="C13" s="29"/>
      <c r="D13" s="42" t="s">
        <v>7</v>
      </c>
      <c r="E13" s="43" t="s">
        <v>232</v>
      </c>
      <c r="F13" s="260" t="s">
        <v>50</v>
      </c>
      <c r="G13" s="44">
        <v>19.95</v>
      </c>
      <c r="H13" s="45" t="s">
        <v>123</v>
      </c>
      <c r="I13" s="203"/>
      <c r="J13" s="35">
        <f>SUM(G13*I13)</f>
        <v>0</v>
      </c>
      <c r="N13" s="12"/>
      <c r="T13" s="3"/>
      <c r="U13" s="3"/>
      <c r="V13" s="3"/>
      <c r="W13" s="3"/>
      <c r="X13" s="3"/>
    </row>
    <row r="14" spans="1:24" ht="15.75" thickBot="1">
      <c r="A14" s="29"/>
      <c r="B14" s="29"/>
      <c r="C14" s="29"/>
      <c r="D14" s="42" t="s">
        <v>152</v>
      </c>
      <c r="E14" s="43" t="s">
        <v>155</v>
      </c>
      <c r="F14" s="77" t="s">
        <v>153</v>
      </c>
      <c r="G14" s="44">
        <v>1.95</v>
      </c>
      <c r="H14" s="45" t="s">
        <v>123</v>
      </c>
      <c r="I14" s="205"/>
      <c r="J14" s="254">
        <f t="shared" ref="J14" si="1">SUM(G14*I14)</f>
        <v>0</v>
      </c>
      <c r="N14" s="12"/>
      <c r="T14" s="3"/>
      <c r="U14" s="3"/>
      <c r="V14" s="3"/>
      <c r="W14" s="3"/>
      <c r="X14" s="3"/>
    </row>
    <row r="15" spans="1:24">
      <c r="A15" s="29"/>
      <c r="B15" s="29"/>
      <c r="C15" s="29"/>
      <c r="D15" s="46"/>
      <c r="E15" s="255"/>
      <c r="F15" s="323"/>
      <c r="G15" s="324"/>
      <c r="H15" s="48"/>
      <c r="I15" s="49" t="s">
        <v>53</v>
      </c>
      <c r="J15" s="50">
        <f>SUM(J9:J14)</f>
        <v>0</v>
      </c>
      <c r="N15" s="12"/>
      <c r="T15" s="3"/>
      <c r="U15" s="3"/>
      <c r="V15" s="3"/>
      <c r="W15" s="3"/>
      <c r="X15" s="3"/>
    </row>
    <row r="16" spans="1:24">
      <c r="A16" s="354"/>
      <c r="B16" s="354"/>
      <c r="C16" s="354"/>
      <c r="D16" s="51"/>
      <c r="E16" s="256" t="s">
        <v>200</v>
      </c>
      <c r="F16" s="305" t="s">
        <v>213</v>
      </c>
      <c r="G16" s="306"/>
      <c r="H16" s="307"/>
      <c r="I16" s="53">
        <v>7.0000000000000007E-2</v>
      </c>
      <c r="J16" s="54">
        <f>SUM(J15*I16)</f>
        <v>0</v>
      </c>
      <c r="N16" s="12"/>
      <c r="T16" s="12"/>
      <c r="U16" s="3"/>
      <c r="V16" s="3"/>
      <c r="W16" s="3"/>
      <c r="X16" s="3"/>
    </row>
    <row r="17" spans="1:24">
      <c r="A17" s="29"/>
      <c r="B17" s="29"/>
      <c r="C17" s="21"/>
      <c r="D17" s="51"/>
      <c r="E17" s="52"/>
      <c r="F17" s="305" t="s">
        <v>60</v>
      </c>
      <c r="G17" s="306"/>
      <c r="H17" s="307"/>
      <c r="I17" s="55" t="s">
        <v>61</v>
      </c>
      <c r="J17" s="296" t="s">
        <v>183</v>
      </c>
      <c r="N17" s="12"/>
      <c r="T17" s="12"/>
      <c r="U17" s="3"/>
      <c r="V17" s="3"/>
      <c r="W17" s="3"/>
      <c r="X17" s="3"/>
    </row>
    <row r="18" spans="1:24" ht="15.75" thickBot="1">
      <c r="A18" s="29"/>
      <c r="B18" s="29"/>
      <c r="C18" s="29"/>
      <c r="D18" s="56"/>
      <c r="E18" s="57"/>
      <c r="F18" s="308"/>
      <c r="G18" s="309"/>
      <c r="H18" s="58"/>
      <c r="I18" s="59" t="s">
        <v>54</v>
      </c>
      <c r="J18" s="60">
        <f>SUM(J15:J17)</f>
        <v>0</v>
      </c>
      <c r="N18" s="12"/>
      <c r="T18" s="12"/>
      <c r="U18" s="3"/>
      <c r="V18" s="3"/>
      <c r="W18" s="3"/>
      <c r="X18" s="3"/>
    </row>
    <row r="19" spans="1:24">
      <c r="A19" s="29"/>
      <c r="B19" s="29"/>
      <c r="C19" s="29"/>
      <c r="D19" s="21"/>
      <c r="E19" s="61"/>
      <c r="F19" s="246"/>
      <c r="G19" s="62"/>
      <c r="H19" s="246"/>
      <c r="I19" s="63"/>
      <c r="J19" s="64"/>
      <c r="N19" s="12"/>
      <c r="T19" s="12"/>
      <c r="U19" s="3"/>
      <c r="V19" s="3"/>
      <c r="W19" s="3"/>
      <c r="X19" s="3"/>
    </row>
    <row r="20" spans="1:24" ht="15.75" thickBot="1">
      <c r="A20" s="29"/>
      <c r="B20" s="29"/>
      <c r="C20" s="29"/>
      <c r="D20" s="21"/>
      <c r="E20" s="61"/>
      <c r="F20" s="21"/>
      <c r="G20" s="65"/>
      <c r="H20" s="66"/>
      <c r="I20" s="63"/>
      <c r="J20" s="64"/>
      <c r="N20" s="12"/>
      <c r="T20" s="12"/>
      <c r="U20" s="3"/>
      <c r="V20" s="3"/>
      <c r="W20" s="3"/>
      <c r="X20" s="3"/>
    </row>
    <row r="21" spans="1:24" ht="15.75" customHeight="1" thickBot="1">
      <c r="A21" s="299" t="s">
        <v>115</v>
      </c>
      <c r="B21" s="299"/>
      <c r="C21" s="300"/>
      <c r="D21" s="67"/>
      <c r="E21" s="321" t="s">
        <v>210</v>
      </c>
      <c r="F21" s="321"/>
      <c r="G21" s="321"/>
      <c r="H21" s="321"/>
      <c r="I21" s="321"/>
      <c r="J21" s="322"/>
      <c r="N21" s="12"/>
      <c r="T21" s="12"/>
      <c r="U21" s="3"/>
      <c r="V21" s="3"/>
      <c r="W21" s="3"/>
      <c r="X21" s="3"/>
    </row>
    <row r="22" spans="1:24" ht="15.75" thickBot="1">
      <c r="A22" s="299" t="s">
        <v>116</v>
      </c>
      <c r="B22" s="299"/>
      <c r="C22" s="300"/>
      <c r="D22" s="68" t="s">
        <v>0</v>
      </c>
      <c r="E22" s="69" t="s">
        <v>1</v>
      </c>
      <c r="F22" s="28" t="s">
        <v>55</v>
      </c>
      <c r="G22" s="70" t="s">
        <v>2</v>
      </c>
      <c r="H22" s="71" t="s">
        <v>122</v>
      </c>
      <c r="I22" s="227" t="s">
        <v>44</v>
      </c>
      <c r="J22" s="216" t="s">
        <v>52</v>
      </c>
      <c r="N22" s="12"/>
      <c r="T22" s="12"/>
      <c r="U22" s="3"/>
      <c r="V22" s="3"/>
      <c r="W22" s="3"/>
      <c r="X22" s="3"/>
    </row>
    <row r="23" spans="1:24" ht="30">
      <c r="A23" s="314" t="s">
        <v>229</v>
      </c>
      <c r="B23" s="314"/>
      <c r="C23" s="364"/>
      <c r="D23" s="46" t="s">
        <v>57</v>
      </c>
      <c r="E23" s="73" t="s">
        <v>279</v>
      </c>
      <c r="F23" s="32" t="s">
        <v>197</v>
      </c>
      <c r="G23" s="74">
        <v>21.95</v>
      </c>
      <c r="H23" s="75" t="s">
        <v>123</v>
      </c>
      <c r="I23" s="204"/>
      <c r="J23" s="35">
        <f>SUM(G23*I23)</f>
        <v>0</v>
      </c>
      <c r="K23" s="326"/>
      <c r="L23" s="326"/>
      <c r="M23" s="326"/>
      <c r="N23" s="326"/>
      <c r="T23" s="12"/>
      <c r="U23" s="3"/>
      <c r="V23" s="3"/>
      <c r="W23" s="3"/>
      <c r="X23" s="3"/>
    </row>
    <row r="24" spans="1:24" ht="30">
      <c r="A24" s="29"/>
      <c r="B24" s="29"/>
      <c r="C24" s="29"/>
      <c r="D24" s="36" t="s">
        <v>58</v>
      </c>
      <c r="E24" s="43" t="s">
        <v>282</v>
      </c>
      <c r="F24" s="38" t="s">
        <v>198</v>
      </c>
      <c r="G24" s="39">
        <v>19.95</v>
      </c>
      <c r="H24" s="40" t="s">
        <v>123</v>
      </c>
      <c r="I24" s="202"/>
      <c r="J24" s="35">
        <f>SUM(G24*I24)</f>
        <v>0</v>
      </c>
      <c r="K24" s="4"/>
      <c r="T24" s="12"/>
      <c r="U24" s="3"/>
      <c r="V24" s="3"/>
      <c r="W24" s="3"/>
      <c r="X24" s="3"/>
    </row>
    <row r="25" spans="1:24" ht="30.75" thickBot="1">
      <c r="A25" s="29"/>
      <c r="B25" s="29"/>
      <c r="C25" s="29"/>
      <c r="D25" s="76" t="s">
        <v>59</v>
      </c>
      <c r="E25" s="43" t="s">
        <v>280</v>
      </c>
      <c r="F25" s="77" t="s">
        <v>199</v>
      </c>
      <c r="G25" s="44" t="s">
        <v>51</v>
      </c>
      <c r="H25" s="45" t="s">
        <v>15</v>
      </c>
      <c r="I25" s="205"/>
      <c r="J25" s="78"/>
      <c r="T25" s="12"/>
      <c r="U25" s="3"/>
      <c r="V25" s="3"/>
      <c r="W25" s="3"/>
      <c r="X25" s="3"/>
    </row>
    <row r="26" spans="1:24">
      <c r="A26" s="29"/>
      <c r="B26" s="29"/>
      <c r="C26" s="21"/>
      <c r="D26" s="79"/>
      <c r="E26" s="255"/>
      <c r="F26" s="303"/>
      <c r="G26" s="304"/>
      <c r="H26" s="292"/>
      <c r="I26" s="49" t="s">
        <v>53</v>
      </c>
      <c r="J26" s="81">
        <f>SUM(J21:J25)</f>
        <v>0</v>
      </c>
      <c r="T26" s="12"/>
      <c r="U26" s="3"/>
      <c r="V26" s="3"/>
      <c r="W26" s="3"/>
      <c r="X26" s="3"/>
    </row>
    <row r="27" spans="1:24">
      <c r="A27" s="29"/>
      <c r="B27" s="29"/>
      <c r="C27" s="21"/>
      <c r="D27" s="51"/>
      <c r="E27" s="256" t="s">
        <v>200</v>
      </c>
      <c r="F27" s="305" t="s">
        <v>60</v>
      </c>
      <c r="G27" s="306"/>
      <c r="H27" s="307"/>
      <c r="I27" s="55" t="s">
        <v>61</v>
      </c>
      <c r="J27" s="297" t="s">
        <v>183</v>
      </c>
      <c r="T27" s="12"/>
      <c r="U27" s="3"/>
      <c r="V27" s="3"/>
      <c r="W27" s="3"/>
      <c r="X27" s="3"/>
    </row>
    <row r="28" spans="1:24" ht="15.75" thickBot="1">
      <c r="A28" s="29"/>
      <c r="B28" s="29"/>
      <c r="C28" s="29"/>
      <c r="D28" s="83"/>
      <c r="E28" s="84"/>
      <c r="F28" s="308"/>
      <c r="G28" s="309"/>
      <c r="H28" s="293"/>
      <c r="I28" s="85" t="s">
        <v>54</v>
      </c>
      <c r="J28" s="86">
        <f>SUM(J26:J27)</f>
        <v>0</v>
      </c>
      <c r="T28" s="12"/>
      <c r="U28" s="3"/>
      <c r="V28" s="3"/>
      <c r="W28" s="3"/>
      <c r="X28" s="3"/>
    </row>
    <row r="29" spans="1:24" ht="15.75" thickBot="1">
      <c r="A29" s="29"/>
      <c r="B29" s="29"/>
      <c r="C29" s="29"/>
      <c r="D29" s="87"/>
      <c r="E29" s="87"/>
      <c r="F29" s="246"/>
      <c r="G29" s="62"/>
      <c r="H29" s="246"/>
      <c r="I29" s="63"/>
      <c r="J29" s="88"/>
      <c r="T29" s="12"/>
      <c r="U29" s="3"/>
      <c r="V29" s="3"/>
      <c r="W29" s="3"/>
      <c r="X29" s="3"/>
    </row>
    <row r="30" spans="1:24" ht="15.75" thickBot="1">
      <c r="A30" s="29"/>
      <c r="B30" s="29"/>
      <c r="C30" s="29"/>
      <c r="D30" s="310" t="s">
        <v>127</v>
      </c>
      <c r="E30" s="311"/>
      <c r="F30" s="311"/>
      <c r="G30" s="311"/>
      <c r="H30" s="311"/>
      <c r="I30" s="312"/>
      <c r="J30" s="89">
        <f>SUM(J18+J28)</f>
        <v>0</v>
      </c>
      <c r="T30" s="12"/>
      <c r="U30" s="3"/>
      <c r="V30" s="3"/>
      <c r="W30" s="3"/>
      <c r="X30" s="3"/>
    </row>
    <row r="31" spans="1:24">
      <c r="A31" s="29"/>
      <c r="B31" s="29"/>
      <c r="C31" s="29"/>
      <c r="D31" s="87"/>
      <c r="E31" s="87"/>
      <c r="F31" s="246"/>
      <c r="G31" s="62"/>
      <c r="H31" s="246"/>
      <c r="I31" s="63"/>
      <c r="J31" s="90"/>
      <c r="T31" s="12"/>
      <c r="U31" s="3"/>
      <c r="V31" s="3"/>
      <c r="W31" s="3"/>
      <c r="X31" s="3"/>
    </row>
    <row r="32" spans="1:24">
      <c r="A32" s="29"/>
      <c r="B32" s="29"/>
      <c r="C32" s="29"/>
      <c r="D32" s="87"/>
      <c r="E32" s="87"/>
      <c r="F32" s="246"/>
      <c r="G32" s="62"/>
      <c r="H32" s="246"/>
      <c r="I32" s="63"/>
      <c r="J32" s="90"/>
      <c r="T32" s="12"/>
      <c r="U32" s="3"/>
      <c r="V32" s="3"/>
      <c r="W32" s="3"/>
      <c r="X32" s="3"/>
    </row>
    <row r="33" spans="1:24">
      <c r="A33" s="29"/>
      <c r="B33" s="29"/>
      <c r="C33" s="29"/>
      <c r="D33" s="87"/>
      <c r="E33" s="87"/>
      <c r="F33" s="246"/>
      <c r="G33" s="62"/>
      <c r="H33" s="246"/>
      <c r="I33" s="63"/>
      <c r="J33" s="90"/>
      <c r="T33" s="12"/>
      <c r="U33" s="3"/>
      <c r="V33" s="3"/>
      <c r="W33" s="3"/>
      <c r="X33" s="3"/>
    </row>
    <row r="34" spans="1:24" ht="15.75" thickBot="1">
      <c r="A34" s="29"/>
      <c r="B34" s="29"/>
      <c r="C34" s="29"/>
      <c r="D34" s="87"/>
      <c r="E34" s="87"/>
      <c r="F34" s="246"/>
      <c r="G34" s="62"/>
      <c r="H34" s="246"/>
      <c r="I34" s="63"/>
      <c r="J34" s="90"/>
      <c r="T34" s="12"/>
      <c r="U34" s="3"/>
      <c r="V34" s="3"/>
      <c r="W34" s="3"/>
      <c r="X34" s="3"/>
    </row>
    <row r="35" spans="1:24" s="8" customFormat="1" ht="16.5" thickBot="1">
      <c r="A35" s="299" t="s">
        <v>117</v>
      </c>
      <c r="B35" s="299"/>
      <c r="C35" s="300"/>
      <c r="D35" s="320" t="s">
        <v>211</v>
      </c>
      <c r="E35" s="321"/>
      <c r="F35" s="321"/>
      <c r="G35" s="321"/>
      <c r="H35" s="321"/>
      <c r="I35" s="321"/>
      <c r="J35" s="322"/>
      <c r="K35" s="3"/>
      <c r="L35" s="3"/>
      <c r="M35" s="3"/>
      <c r="N35" s="12"/>
      <c r="O35" s="7"/>
      <c r="P35" s="7"/>
      <c r="Q35" s="7"/>
      <c r="R35" s="7"/>
      <c r="S35" s="7"/>
      <c r="T35" s="7"/>
      <c r="U35" s="7"/>
      <c r="V35" s="7"/>
      <c r="W35" s="7"/>
      <c r="X35" s="7"/>
    </row>
    <row r="36" spans="1:24" ht="15.75" thickBot="1">
      <c r="A36" s="299" t="s">
        <v>114</v>
      </c>
      <c r="B36" s="299"/>
      <c r="C36" s="300"/>
      <c r="D36" s="92" t="s">
        <v>0</v>
      </c>
      <c r="E36" s="93" t="s">
        <v>1</v>
      </c>
      <c r="F36" s="28" t="s">
        <v>56</v>
      </c>
      <c r="G36" s="70" t="s">
        <v>2</v>
      </c>
      <c r="H36" s="71" t="s">
        <v>122</v>
      </c>
      <c r="I36" s="227" t="s">
        <v>44</v>
      </c>
      <c r="J36" s="216" t="s">
        <v>52</v>
      </c>
      <c r="N36" s="12"/>
    </row>
    <row r="37" spans="1:24">
      <c r="A37" s="314" t="s">
        <v>229</v>
      </c>
      <c r="B37" s="315"/>
      <c r="C37" s="316"/>
      <c r="D37" s="46" t="s">
        <v>46</v>
      </c>
      <c r="E37" s="94" t="s">
        <v>233</v>
      </c>
      <c r="F37" s="32" t="s">
        <v>278</v>
      </c>
      <c r="G37" s="74">
        <v>26.95</v>
      </c>
      <c r="H37" s="95" t="s">
        <v>123</v>
      </c>
      <c r="I37" s="206"/>
      <c r="J37" s="35">
        <f>SUM(G37*I37)</f>
        <v>0</v>
      </c>
      <c r="N37" s="12"/>
    </row>
    <row r="38" spans="1:24">
      <c r="A38" s="29"/>
      <c r="B38" s="29"/>
      <c r="C38" s="29"/>
      <c r="D38" s="36" t="s">
        <v>47</v>
      </c>
      <c r="E38" s="96" t="s">
        <v>233</v>
      </c>
      <c r="F38" s="38" t="s">
        <v>135</v>
      </c>
      <c r="G38" s="97">
        <v>24.95</v>
      </c>
      <c r="H38" s="98" t="s">
        <v>123</v>
      </c>
      <c r="I38" s="207"/>
      <c r="J38" s="35">
        <f>SUM(G38*I38)</f>
        <v>0</v>
      </c>
      <c r="N38" s="12"/>
    </row>
    <row r="39" spans="1:24">
      <c r="A39" s="29"/>
      <c r="B39" s="29"/>
      <c r="C39" s="29"/>
      <c r="D39" s="36" t="s">
        <v>48</v>
      </c>
      <c r="E39" s="96" t="s">
        <v>233</v>
      </c>
      <c r="F39" s="38" t="s">
        <v>136</v>
      </c>
      <c r="G39" s="100">
        <v>22.95</v>
      </c>
      <c r="H39" s="101" t="s">
        <v>123</v>
      </c>
      <c r="I39" s="207"/>
      <c r="J39" s="35">
        <f>SUM(G39*I39)</f>
        <v>0</v>
      </c>
      <c r="N39" s="12"/>
    </row>
    <row r="40" spans="1:24">
      <c r="A40" s="29"/>
      <c r="B40" s="29"/>
      <c r="C40" s="29"/>
      <c r="D40" s="36" t="s">
        <v>49</v>
      </c>
      <c r="E40" s="96" t="s">
        <v>234</v>
      </c>
      <c r="F40" s="41" t="s">
        <v>137</v>
      </c>
      <c r="G40" s="100" t="s">
        <v>51</v>
      </c>
      <c r="H40" s="38" t="s">
        <v>15</v>
      </c>
      <c r="I40" s="207"/>
      <c r="J40" s="35"/>
      <c r="N40" s="12"/>
    </row>
    <row r="41" spans="1:24" ht="30" customHeight="1">
      <c r="A41" s="29"/>
      <c r="B41" s="29"/>
      <c r="C41" s="29"/>
      <c r="D41" s="102" t="s">
        <v>45</v>
      </c>
      <c r="E41" s="43" t="s">
        <v>237</v>
      </c>
      <c r="F41" s="260" t="s">
        <v>50</v>
      </c>
      <c r="G41" s="103">
        <v>14.95</v>
      </c>
      <c r="H41" s="104" t="s">
        <v>123</v>
      </c>
      <c r="I41" s="208"/>
      <c r="J41" s="35">
        <f>SUM(G41*I41)</f>
        <v>0</v>
      </c>
      <c r="N41" s="12"/>
    </row>
    <row r="42" spans="1:24" ht="15.75" thickBot="1">
      <c r="A42" s="29"/>
      <c r="B42" s="29"/>
      <c r="C42" s="29"/>
      <c r="D42" s="36" t="s">
        <v>152</v>
      </c>
      <c r="E42" s="37" t="s">
        <v>238</v>
      </c>
      <c r="F42" s="38" t="s">
        <v>154</v>
      </c>
      <c r="G42" s="44">
        <v>0.95</v>
      </c>
      <c r="H42" s="40" t="s">
        <v>123</v>
      </c>
      <c r="I42" s="202"/>
      <c r="J42" s="35">
        <f t="shared" ref="J42" si="2">SUM(G42*I42)</f>
        <v>0</v>
      </c>
      <c r="N42" s="12"/>
    </row>
    <row r="43" spans="1:24">
      <c r="A43" s="29"/>
      <c r="B43" s="29"/>
      <c r="C43" s="29"/>
      <c r="D43" s="46"/>
      <c r="E43" s="47"/>
      <c r="F43" s="323"/>
      <c r="G43" s="324"/>
      <c r="H43" s="105"/>
      <c r="I43" s="49" t="s">
        <v>53</v>
      </c>
      <c r="J43" s="50">
        <f>SUM(J37:J42)</f>
        <v>0</v>
      </c>
      <c r="N43" s="12"/>
    </row>
    <row r="44" spans="1:24">
      <c r="A44" s="29"/>
      <c r="B44" s="29"/>
      <c r="C44" s="29"/>
      <c r="D44" s="51"/>
      <c r="E44" s="256" t="s">
        <v>200</v>
      </c>
      <c r="F44" s="305" t="s">
        <v>213</v>
      </c>
      <c r="G44" s="306"/>
      <c r="H44" s="307"/>
      <c r="I44" s="53">
        <v>7.0000000000000007E-2</v>
      </c>
      <c r="J44" s="54">
        <f>SUM(J43*I44)</f>
        <v>0</v>
      </c>
      <c r="N44" s="12"/>
    </row>
    <row r="45" spans="1:24">
      <c r="A45" s="29"/>
      <c r="B45" s="29"/>
      <c r="C45" s="29"/>
      <c r="D45" s="51"/>
      <c r="E45" s="52"/>
      <c r="F45" s="305" t="s">
        <v>60</v>
      </c>
      <c r="G45" s="306"/>
      <c r="H45" s="307"/>
      <c r="I45" s="55" t="s">
        <v>61</v>
      </c>
      <c r="J45" s="296" t="s">
        <v>183</v>
      </c>
      <c r="N45" s="12"/>
    </row>
    <row r="46" spans="1:24" ht="15.75" thickBot="1">
      <c r="A46" s="29"/>
      <c r="B46" s="29"/>
      <c r="C46" s="29"/>
      <c r="D46" s="56"/>
      <c r="E46" s="57"/>
      <c r="F46" s="308"/>
      <c r="G46" s="309"/>
      <c r="H46" s="106"/>
      <c r="I46" s="59" t="s">
        <v>54</v>
      </c>
      <c r="J46" s="60">
        <f>SUM(J43:J45)</f>
        <v>0</v>
      </c>
      <c r="N46" s="12"/>
    </row>
    <row r="47" spans="1:24">
      <c r="A47" s="29"/>
      <c r="B47" s="29"/>
      <c r="C47" s="29"/>
      <c r="D47" s="21"/>
      <c r="E47" s="61"/>
      <c r="F47" s="246"/>
      <c r="G47" s="62"/>
      <c r="H47" s="246"/>
      <c r="I47" s="63"/>
      <c r="J47" s="64"/>
      <c r="N47" s="12"/>
    </row>
    <row r="48" spans="1:24" ht="15.75" thickBot="1">
      <c r="A48" s="29"/>
      <c r="B48" s="29"/>
      <c r="C48" s="29"/>
      <c r="D48" s="107"/>
      <c r="E48" s="108"/>
      <c r="F48" s="109"/>
      <c r="G48" s="110"/>
      <c r="H48" s="111"/>
      <c r="I48" s="109"/>
      <c r="J48" s="90"/>
      <c r="N48" s="12"/>
    </row>
    <row r="49" spans="1:19" ht="16.5" thickBot="1">
      <c r="A49" s="299" t="s">
        <v>117</v>
      </c>
      <c r="B49" s="299"/>
      <c r="C49" s="300"/>
      <c r="D49" s="67"/>
      <c r="E49" s="321" t="s">
        <v>212</v>
      </c>
      <c r="F49" s="321"/>
      <c r="G49" s="321"/>
      <c r="H49" s="321"/>
      <c r="I49" s="321"/>
      <c r="J49" s="322"/>
      <c r="N49" s="12"/>
    </row>
    <row r="50" spans="1:19" ht="15.75" thickBot="1">
      <c r="A50" s="299" t="s">
        <v>116</v>
      </c>
      <c r="B50" s="299"/>
      <c r="C50" s="300"/>
      <c r="D50" s="68" t="s">
        <v>0</v>
      </c>
      <c r="E50" s="69" t="s">
        <v>1</v>
      </c>
      <c r="F50" s="28" t="s">
        <v>55</v>
      </c>
      <c r="G50" s="70" t="s">
        <v>2</v>
      </c>
      <c r="H50" s="71" t="s">
        <v>122</v>
      </c>
      <c r="I50" s="227" t="s">
        <v>44</v>
      </c>
      <c r="J50" s="216" t="s">
        <v>52</v>
      </c>
      <c r="N50" s="12"/>
    </row>
    <row r="51" spans="1:19" ht="30.75" thickBot="1">
      <c r="A51" s="314" t="s">
        <v>229</v>
      </c>
      <c r="B51" s="315"/>
      <c r="C51" s="316"/>
      <c r="D51" s="46" t="s">
        <v>66</v>
      </c>
      <c r="E51" s="73" t="s">
        <v>239</v>
      </c>
      <c r="F51" s="32" t="s">
        <v>197</v>
      </c>
      <c r="G51" s="74">
        <v>13.95</v>
      </c>
      <c r="H51" s="75" t="s">
        <v>123</v>
      </c>
      <c r="I51" s="204"/>
      <c r="J51" s="35">
        <f>SUM(G51*I51)</f>
        <v>0</v>
      </c>
      <c r="N51" s="12"/>
    </row>
    <row r="52" spans="1:19" ht="30.75" thickBot="1">
      <c r="A52" s="29"/>
      <c r="B52" s="29"/>
      <c r="C52" s="29"/>
      <c r="D52" s="36" t="s">
        <v>67</v>
      </c>
      <c r="E52" s="73" t="s">
        <v>240</v>
      </c>
      <c r="F52" s="38" t="s">
        <v>198</v>
      </c>
      <c r="G52" s="39">
        <v>12.95</v>
      </c>
      <c r="H52" s="40" t="s">
        <v>123</v>
      </c>
      <c r="I52" s="202"/>
      <c r="J52" s="35">
        <f>SUM(G52*I52)</f>
        <v>0</v>
      </c>
      <c r="N52" s="12"/>
    </row>
    <row r="53" spans="1:19" ht="30.75" thickBot="1">
      <c r="A53" s="29"/>
      <c r="B53" s="29"/>
      <c r="C53" s="29"/>
      <c r="D53" s="76" t="s">
        <v>68</v>
      </c>
      <c r="E53" s="73" t="s">
        <v>242</v>
      </c>
      <c r="F53" s="77" t="s">
        <v>199</v>
      </c>
      <c r="G53" s="44" t="s">
        <v>51</v>
      </c>
      <c r="H53" s="45"/>
      <c r="I53" s="205"/>
      <c r="J53" s="78"/>
      <c r="N53" s="12"/>
    </row>
    <row r="54" spans="1:19">
      <c r="A54" s="29"/>
      <c r="B54" s="29"/>
      <c r="C54" s="29"/>
      <c r="D54" s="79"/>
      <c r="E54" s="80"/>
      <c r="F54" s="303"/>
      <c r="G54" s="304"/>
      <c r="H54" s="292"/>
      <c r="I54" s="49" t="s">
        <v>53</v>
      </c>
      <c r="J54" s="81">
        <f>SUM(J51:J53)</f>
        <v>0</v>
      </c>
      <c r="N54" s="12"/>
    </row>
    <row r="55" spans="1:19">
      <c r="A55" s="29"/>
      <c r="B55" s="29"/>
      <c r="C55" s="29"/>
      <c r="D55" s="51"/>
      <c r="E55" s="82"/>
      <c r="F55" s="317" t="s">
        <v>60</v>
      </c>
      <c r="G55" s="318"/>
      <c r="H55" s="319"/>
      <c r="I55" s="55" t="s">
        <v>61</v>
      </c>
      <c r="J55" s="297" t="s">
        <v>183</v>
      </c>
      <c r="N55" s="12"/>
    </row>
    <row r="56" spans="1:19" ht="15.75" thickBot="1">
      <c r="A56" s="29"/>
      <c r="B56" s="29"/>
      <c r="C56" s="29"/>
      <c r="D56" s="83"/>
      <c r="E56" s="84"/>
      <c r="F56" s="308"/>
      <c r="G56" s="309"/>
      <c r="H56" s="293"/>
      <c r="I56" s="85" t="s">
        <v>54</v>
      </c>
      <c r="J56" s="86">
        <f>SUM(J54:J55)</f>
        <v>0</v>
      </c>
      <c r="N56" s="12"/>
    </row>
    <row r="57" spans="1:19" ht="15.75" thickBot="1">
      <c r="A57" s="29"/>
      <c r="B57" s="29"/>
      <c r="C57" s="29"/>
      <c r="D57" s="107"/>
      <c r="E57" s="108"/>
      <c r="F57" s="109"/>
      <c r="G57" s="110"/>
      <c r="H57" s="111"/>
      <c r="I57" s="109"/>
      <c r="J57" s="88"/>
      <c r="N57" s="12"/>
    </row>
    <row r="58" spans="1:19" ht="15.75" thickBot="1">
      <c r="A58" s="29"/>
      <c r="B58" s="29"/>
      <c r="C58" s="29"/>
      <c r="D58" s="310" t="s">
        <v>128</v>
      </c>
      <c r="E58" s="311"/>
      <c r="F58" s="311"/>
      <c r="G58" s="311"/>
      <c r="H58" s="311"/>
      <c r="I58" s="312"/>
      <c r="J58" s="89">
        <f>SUM(J46+J56)</f>
        <v>0</v>
      </c>
      <c r="N58" s="12"/>
    </row>
    <row r="59" spans="1:19">
      <c r="A59" s="29"/>
      <c r="B59" s="29"/>
      <c r="C59" s="29"/>
      <c r="D59" s="261"/>
      <c r="E59" s="261"/>
      <c r="F59" s="261"/>
      <c r="G59" s="261"/>
      <c r="H59" s="261"/>
      <c r="I59" s="261"/>
      <c r="J59" s="248"/>
      <c r="N59" s="12"/>
    </row>
    <row r="60" spans="1:19">
      <c r="A60" s="29"/>
      <c r="B60" s="29"/>
      <c r="C60" s="29"/>
      <c r="D60" s="261"/>
      <c r="E60" s="261"/>
      <c r="F60" s="261"/>
      <c r="G60" s="261"/>
      <c r="H60" s="261"/>
      <c r="I60" s="261"/>
      <c r="J60" s="248"/>
      <c r="N60" s="12"/>
    </row>
    <row r="61" spans="1:19">
      <c r="A61" s="29"/>
      <c r="B61" s="29"/>
      <c r="C61" s="29"/>
      <c r="D61" s="261"/>
      <c r="E61" s="261"/>
      <c r="F61" s="261"/>
      <c r="G61" s="261"/>
      <c r="H61" s="261"/>
      <c r="I61" s="261"/>
      <c r="J61" s="248"/>
      <c r="N61" s="12"/>
    </row>
    <row r="62" spans="1:19">
      <c r="A62" s="29"/>
      <c r="B62" s="29"/>
      <c r="C62" s="29"/>
      <c r="D62" s="261"/>
      <c r="E62" s="261"/>
      <c r="F62" s="261"/>
      <c r="G62" s="261"/>
      <c r="H62" s="261"/>
      <c r="I62" s="261"/>
      <c r="J62" s="248"/>
      <c r="N62" s="12"/>
    </row>
    <row r="63" spans="1:19" ht="15.75" thickBot="1">
      <c r="A63" s="29"/>
      <c r="B63" s="29"/>
      <c r="C63" s="29"/>
      <c r="D63" s="261"/>
      <c r="E63" s="261"/>
      <c r="F63" s="261"/>
      <c r="G63" s="261"/>
      <c r="H63" s="261"/>
      <c r="I63" s="261"/>
      <c r="J63" s="248"/>
      <c r="N63" s="12"/>
    </row>
    <row r="64" spans="1:19" s="9" customFormat="1" ht="15.75" customHeight="1" thickBot="1">
      <c r="A64" s="299" t="s">
        <v>113</v>
      </c>
      <c r="B64" s="299"/>
      <c r="C64" s="300"/>
      <c r="D64" s="320" t="s">
        <v>228</v>
      </c>
      <c r="E64" s="321"/>
      <c r="F64" s="321"/>
      <c r="G64" s="321"/>
      <c r="H64" s="321"/>
      <c r="I64" s="321"/>
      <c r="J64" s="322"/>
      <c r="K64" s="7"/>
      <c r="L64" s="10"/>
      <c r="M64" s="10" t="s">
        <v>134</v>
      </c>
      <c r="N64" s="10"/>
      <c r="O64" s="10"/>
      <c r="P64" s="10"/>
      <c r="Q64" s="10"/>
      <c r="R64" s="10"/>
      <c r="S64" s="10"/>
    </row>
    <row r="65" spans="1:24" ht="15.75" thickBot="1">
      <c r="A65" s="299" t="s">
        <v>114</v>
      </c>
      <c r="B65" s="299"/>
      <c r="C65" s="300"/>
      <c r="D65" s="23" t="s">
        <v>0</v>
      </c>
      <c r="E65" s="24" t="s">
        <v>1</v>
      </c>
      <c r="F65" s="25" t="s">
        <v>55</v>
      </c>
      <c r="G65" s="26" t="s">
        <v>2</v>
      </c>
      <c r="H65" s="27" t="s">
        <v>122</v>
      </c>
      <c r="I65" s="28" t="s">
        <v>44</v>
      </c>
      <c r="J65" s="214" t="s">
        <v>52</v>
      </c>
      <c r="K65" s="326"/>
      <c r="L65" s="326"/>
      <c r="M65" s="326"/>
      <c r="N65" s="326"/>
    </row>
    <row r="66" spans="1:24" ht="15" customHeight="1">
      <c r="A66" s="325" t="s">
        <v>235</v>
      </c>
      <c r="B66" s="315"/>
      <c r="C66" s="316"/>
      <c r="D66" s="30" t="s">
        <v>214</v>
      </c>
      <c r="E66" s="31" t="s">
        <v>236</v>
      </c>
      <c r="F66" s="32" t="s">
        <v>278</v>
      </c>
      <c r="G66" s="33">
        <v>44.95</v>
      </c>
      <c r="H66" s="259" t="s">
        <v>123</v>
      </c>
      <c r="I66" s="258"/>
      <c r="J66" s="81">
        <f>SUM(G66*I66)</f>
        <v>0</v>
      </c>
      <c r="K66" s="18"/>
    </row>
    <row r="67" spans="1:24" ht="15" customHeight="1">
      <c r="A67" s="29"/>
      <c r="B67" s="29"/>
      <c r="C67" s="29"/>
      <c r="D67" s="36" t="s">
        <v>215</v>
      </c>
      <c r="E67" s="37" t="s">
        <v>236</v>
      </c>
      <c r="F67" s="38" t="s">
        <v>135</v>
      </c>
      <c r="G67" s="39">
        <v>39.950000000000003</v>
      </c>
      <c r="H67" s="40" t="s">
        <v>123</v>
      </c>
      <c r="I67" s="225"/>
      <c r="J67" s="35">
        <f t="shared" ref="J67:J68" si="3">SUM(G67*I67)</f>
        <v>0</v>
      </c>
      <c r="N67" s="327"/>
    </row>
    <row r="68" spans="1:24" ht="15" customHeight="1">
      <c r="A68" s="29"/>
      <c r="B68" s="29"/>
      <c r="C68" s="29"/>
      <c r="D68" s="36" t="s">
        <v>216</v>
      </c>
      <c r="E68" s="37" t="s">
        <v>236</v>
      </c>
      <c r="F68" s="38" t="s">
        <v>136</v>
      </c>
      <c r="G68" s="39">
        <v>34.950000000000003</v>
      </c>
      <c r="H68" s="40" t="s">
        <v>123</v>
      </c>
      <c r="I68" s="202"/>
      <c r="J68" s="35">
        <f t="shared" si="3"/>
        <v>0</v>
      </c>
      <c r="N68" s="327"/>
    </row>
    <row r="69" spans="1:24" ht="15" customHeight="1">
      <c r="A69" s="29"/>
      <c r="B69" s="29"/>
      <c r="C69" s="29"/>
      <c r="D69" s="263" t="s">
        <v>248</v>
      </c>
      <c r="E69" s="37" t="s">
        <v>236</v>
      </c>
      <c r="F69" s="41" t="s">
        <v>137</v>
      </c>
      <c r="G69" s="39" t="s">
        <v>51</v>
      </c>
      <c r="H69" s="40" t="s">
        <v>123</v>
      </c>
      <c r="I69" s="202"/>
      <c r="J69" s="35"/>
      <c r="N69" s="327"/>
      <c r="T69" s="3"/>
      <c r="U69" s="3"/>
      <c r="V69" s="3"/>
      <c r="W69" s="3"/>
      <c r="X69" s="3"/>
    </row>
    <row r="70" spans="1:24" ht="27.75" customHeight="1" thickBot="1">
      <c r="A70" s="29"/>
      <c r="B70" s="29"/>
      <c r="C70" s="29"/>
      <c r="D70" s="42" t="s">
        <v>217</v>
      </c>
      <c r="E70" s="43" t="s">
        <v>241</v>
      </c>
      <c r="F70" s="260" t="s">
        <v>50</v>
      </c>
      <c r="G70" s="44">
        <v>19.95</v>
      </c>
      <c r="H70" s="45" t="s">
        <v>123</v>
      </c>
      <c r="I70" s="203"/>
      <c r="J70" s="35">
        <f>SUM(G70*I70)</f>
        <v>0</v>
      </c>
      <c r="N70" s="12"/>
      <c r="T70" s="3"/>
      <c r="U70" s="3"/>
      <c r="V70" s="3"/>
      <c r="W70" s="3"/>
      <c r="X70" s="3"/>
    </row>
    <row r="71" spans="1:24">
      <c r="A71" s="29"/>
      <c r="B71" s="29"/>
      <c r="C71" s="29"/>
      <c r="D71" s="46"/>
      <c r="E71" s="255"/>
      <c r="F71" s="323"/>
      <c r="G71" s="324"/>
      <c r="H71" s="48"/>
      <c r="I71" s="49" t="s">
        <v>53</v>
      </c>
      <c r="J71" s="50">
        <f>SUM(J66:J70)</f>
        <v>0</v>
      </c>
      <c r="N71" s="12"/>
      <c r="T71" s="3"/>
      <c r="U71" s="3"/>
      <c r="V71" s="3"/>
      <c r="W71" s="3"/>
      <c r="X71" s="3"/>
    </row>
    <row r="72" spans="1:24">
      <c r="A72" s="354"/>
      <c r="B72" s="354"/>
      <c r="C72" s="354"/>
      <c r="D72" s="51"/>
      <c r="E72" s="256" t="s">
        <v>200</v>
      </c>
      <c r="F72" s="305" t="s">
        <v>213</v>
      </c>
      <c r="G72" s="306"/>
      <c r="H72" s="307"/>
      <c r="I72" s="53">
        <v>7.0000000000000007E-2</v>
      </c>
      <c r="J72" s="54">
        <f>SUM(J71*I72)</f>
        <v>0</v>
      </c>
      <c r="N72" s="12"/>
      <c r="T72" s="12"/>
      <c r="U72" s="3"/>
      <c r="V72" s="3"/>
      <c r="W72" s="3"/>
      <c r="X72" s="3"/>
    </row>
    <row r="73" spans="1:24">
      <c r="A73" s="29"/>
      <c r="B73" s="29"/>
      <c r="C73" s="21"/>
      <c r="D73" s="51"/>
      <c r="E73" s="52"/>
      <c r="F73" s="305" t="s">
        <v>60</v>
      </c>
      <c r="G73" s="306"/>
      <c r="H73" s="307"/>
      <c r="I73" s="55" t="s">
        <v>61</v>
      </c>
      <c r="J73" s="296" t="s">
        <v>183</v>
      </c>
      <c r="N73" s="12"/>
      <c r="T73" s="12"/>
      <c r="U73" s="3"/>
      <c r="V73" s="3"/>
      <c r="W73" s="3"/>
      <c r="X73" s="3"/>
    </row>
    <row r="74" spans="1:24" ht="15.75" thickBot="1">
      <c r="A74" s="29"/>
      <c r="B74" s="29"/>
      <c r="C74" s="29"/>
      <c r="D74" s="56"/>
      <c r="E74" s="57"/>
      <c r="F74" s="308"/>
      <c r="G74" s="309"/>
      <c r="H74" s="58"/>
      <c r="I74" s="59" t="s">
        <v>54</v>
      </c>
      <c r="J74" s="60">
        <f>SUM(J71:J73)</f>
        <v>0</v>
      </c>
      <c r="N74" s="12"/>
      <c r="T74" s="12"/>
      <c r="U74" s="3"/>
      <c r="V74" s="3"/>
      <c r="W74" s="3"/>
      <c r="X74" s="3"/>
    </row>
    <row r="75" spans="1:24">
      <c r="A75" s="29"/>
      <c r="B75" s="29"/>
      <c r="C75" s="29"/>
      <c r="D75" s="261"/>
      <c r="E75" s="261"/>
      <c r="F75" s="261"/>
      <c r="G75" s="261"/>
      <c r="H75" s="261"/>
      <c r="I75" s="261"/>
      <c r="J75" s="248"/>
      <c r="N75" s="12"/>
    </row>
    <row r="76" spans="1:24" ht="15.75" thickBot="1">
      <c r="A76" s="29"/>
      <c r="B76" s="29"/>
      <c r="C76" s="29"/>
      <c r="D76" s="261"/>
      <c r="E76" s="261"/>
      <c r="F76" s="261"/>
      <c r="G76" s="261"/>
      <c r="H76" s="261"/>
      <c r="I76" s="261"/>
      <c r="J76" s="248"/>
      <c r="N76" s="12"/>
    </row>
    <row r="77" spans="1:24" ht="15.75" customHeight="1" thickBot="1">
      <c r="A77" s="299" t="s">
        <v>115</v>
      </c>
      <c r="B77" s="299"/>
      <c r="C77" s="300"/>
      <c r="D77" s="67"/>
      <c r="E77" s="321" t="s">
        <v>227</v>
      </c>
      <c r="F77" s="321"/>
      <c r="G77" s="321"/>
      <c r="H77" s="321"/>
      <c r="I77" s="321"/>
      <c r="J77" s="322"/>
      <c r="N77" s="12"/>
      <c r="T77" s="12"/>
      <c r="U77" s="3"/>
      <c r="V77" s="3"/>
      <c r="W77" s="3"/>
      <c r="X77" s="3"/>
    </row>
    <row r="78" spans="1:24" ht="15.75" thickBot="1">
      <c r="A78" s="299" t="s">
        <v>116</v>
      </c>
      <c r="B78" s="299"/>
      <c r="C78" s="300"/>
      <c r="D78" s="68" t="s">
        <v>0</v>
      </c>
      <c r="E78" s="69" t="s">
        <v>1</v>
      </c>
      <c r="F78" s="28" t="s">
        <v>55</v>
      </c>
      <c r="G78" s="70" t="s">
        <v>2</v>
      </c>
      <c r="H78" s="71" t="s">
        <v>122</v>
      </c>
      <c r="I78" s="227" t="s">
        <v>44</v>
      </c>
      <c r="J78" s="216" t="s">
        <v>52</v>
      </c>
      <c r="N78" s="12"/>
      <c r="T78" s="12"/>
      <c r="U78" s="3"/>
      <c r="V78" s="3"/>
      <c r="W78" s="3"/>
      <c r="X78" s="3"/>
    </row>
    <row r="79" spans="1:24" ht="30.75" thickBot="1">
      <c r="A79" s="325" t="s">
        <v>235</v>
      </c>
      <c r="B79" s="315"/>
      <c r="C79" s="316"/>
      <c r="D79" s="46" t="s">
        <v>218</v>
      </c>
      <c r="E79" s="73" t="s">
        <v>243</v>
      </c>
      <c r="F79" s="32" t="s">
        <v>197</v>
      </c>
      <c r="G79" s="74">
        <v>21.95</v>
      </c>
      <c r="H79" s="75" t="s">
        <v>123</v>
      </c>
      <c r="I79" s="204"/>
      <c r="J79" s="35">
        <f>SUM(G79*I79)</f>
        <v>0</v>
      </c>
      <c r="K79" s="326"/>
      <c r="L79" s="326"/>
      <c r="M79" s="326"/>
      <c r="N79" s="326"/>
      <c r="T79" s="12"/>
      <c r="U79" s="3"/>
      <c r="V79" s="3"/>
      <c r="W79" s="3"/>
      <c r="X79" s="3"/>
    </row>
    <row r="80" spans="1:24" ht="30.75" thickBot="1">
      <c r="A80" s="29"/>
      <c r="B80" s="29"/>
      <c r="C80" s="29"/>
      <c r="D80" s="36" t="s">
        <v>219</v>
      </c>
      <c r="E80" s="73" t="s">
        <v>254</v>
      </c>
      <c r="F80" s="38" t="s">
        <v>198</v>
      </c>
      <c r="G80" s="39">
        <v>19.95</v>
      </c>
      <c r="H80" s="40" t="s">
        <v>123</v>
      </c>
      <c r="I80" s="202"/>
      <c r="J80" s="35">
        <f>SUM(G80*I80)</f>
        <v>0</v>
      </c>
      <c r="K80" s="4"/>
      <c r="T80" s="12"/>
      <c r="U80" s="3"/>
      <c r="V80" s="3"/>
      <c r="W80" s="3"/>
      <c r="X80" s="3"/>
    </row>
    <row r="81" spans="1:24" ht="30.75" thickBot="1">
      <c r="A81" s="29"/>
      <c r="B81" s="29"/>
      <c r="C81" s="29"/>
      <c r="D81" s="140" t="s">
        <v>249</v>
      </c>
      <c r="E81" s="73" t="s">
        <v>255</v>
      </c>
      <c r="F81" s="77" t="s">
        <v>199</v>
      </c>
      <c r="G81" s="44" t="s">
        <v>51</v>
      </c>
      <c r="H81" s="45" t="s">
        <v>15</v>
      </c>
      <c r="I81" s="205"/>
      <c r="J81" s="78"/>
      <c r="T81" s="12"/>
      <c r="U81" s="3"/>
      <c r="V81" s="3"/>
      <c r="W81" s="3"/>
      <c r="X81" s="3"/>
    </row>
    <row r="82" spans="1:24">
      <c r="A82" s="29"/>
      <c r="B82" s="29"/>
      <c r="C82" s="21"/>
      <c r="D82" s="79"/>
      <c r="E82" s="255"/>
      <c r="F82" s="303"/>
      <c r="G82" s="304"/>
      <c r="H82" s="292"/>
      <c r="I82" s="49" t="s">
        <v>53</v>
      </c>
      <c r="J82" s="81">
        <f>SUM(J79:J81)</f>
        <v>0</v>
      </c>
      <c r="T82" s="12"/>
      <c r="U82" s="3"/>
      <c r="V82" s="3"/>
      <c r="W82" s="3"/>
      <c r="X82" s="3"/>
    </row>
    <row r="83" spans="1:24">
      <c r="A83" s="29"/>
      <c r="B83" s="29"/>
      <c r="C83" s="21"/>
      <c r="D83" s="51"/>
      <c r="E83" s="256" t="s">
        <v>200</v>
      </c>
      <c r="F83" s="305" t="s">
        <v>60</v>
      </c>
      <c r="G83" s="306"/>
      <c r="H83" s="307"/>
      <c r="I83" s="55" t="s">
        <v>61</v>
      </c>
      <c r="J83" s="297" t="s">
        <v>183</v>
      </c>
      <c r="T83" s="12"/>
      <c r="U83" s="3"/>
      <c r="V83" s="3"/>
      <c r="W83" s="3"/>
      <c r="X83" s="3"/>
    </row>
    <row r="84" spans="1:24" ht="15.75" thickBot="1">
      <c r="A84" s="29"/>
      <c r="B84" s="29"/>
      <c r="C84" s="29"/>
      <c r="D84" s="83"/>
      <c r="E84" s="84"/>
      <c r="F84" s="308"/>
      <c r="G84" s="309"/>
      <c r="H84" s="293"/>
      <c r="I84" s="85" t="s">
        <v>54</v>
      </c>
      <c r="J84" s="86">
        <f>SUM(J82:J83)</f>
        <v>0</v>
      </c>
      <c r="T84" s="12"/>
      <c r="U84" s="3"/>
      <c r="V84" s="3"/>
      <c r="W84" s="3"/>
      <c r="X84" s="3"/>
    </row>
    <row r="85" spans="1:24" ht="15.75" thickBot="1">
      <c r="A85" s="29"/>
      <c r="B85" s="29"/>
      <c r="C85" s="29"/>
      <c r="D85" s="87"/>
      <c r="E85" s="87"/>
      <c r="F85" s="246"/>
      <c r="G85" s="62"/>
      <c r="H85" s="246"/>
      <c r="I85" s="63"/>
      <c r="J85" s="88"/>
      <c r="T85" s="12"/>
      <c r="U85" s="3"/>
      <c r="V85" s="3"/>
      <c r="W85" s="3"/>
      <c r="X85" s="3"/>
    </row>
    <row r="86" spans="1:24" ht="15.75" thickBot="1">
      <c r="A86" s="29"/>
      <c r="B86" s="29"/>
      <c r="C86" s="29"/>
      <c r="D86" s="310" t="s">
        <v>129</v>
      </c>
      <c r="E86" s="311"/>
      <c r="F86" s="311"/>
      <c r="G86" s="311"/>
      <c r="H86" s="311"/>
      <c r="I86" s="312"/>
      <c r="J86" s="89">
        <f>SUM(J74+J84)</f>
        <v>0</v>
      </c>
      <c r="T86" s="12"/>
      <c r="U86" s="3"/>
      <c r="V86" s="3"/>
      <c r="W86" s="3"/>
      <c r="X86" s="3"/>
    </row>
    <row r="87" spans="1:24">
      <c r="A87" s="29"/>
      <c r="B87" s="29"/>
      <c r="C87" s="29"/>
      <c r="D87" s="261"/>
      <c r="E87" s="261"/>
      <c r="F87" s="261"/>
      <c r="G87" s="261"/>
      <c r="H87" s="261"/>
      <c r="I87" s="261"/>
      <c r="J87" s="248"/>
      <c r="N87" s="12"/>
    </row>
    <row r="88" spans="1:24">
      <c r="A88" s="29"/>
      <c r="B88" s="29"/>
      <c r="C88" s="29"/>
      <c r="D88" s="261"/>
      <c r="E88" s="261"/>
      <c r="F88" s="261"/>
      <c r="G88" s="261"/>
      <c r="H88" s="261"/>
      <c r="I88" s="261"/>
      <c r="J88" s="248"/>
      <c r="N88" s="12"/>
    </row>
    <row r="89" spans="1:24">
      <c r="A89" s="29"/>
      <c r="B89" s="29"/>
      <c r="C89" s="29"/>
      <c r="D89" s="261"/>
      <c r="E89" s="261"/>
      <c r="F89" s="261"/>
      <c r="G89" s="261"/>
      <c r="H89" s="261"/>
      <c r="I89" s="261"/>
      <c r="J89" s="248"/>
      <c r="N89" s="12"/>
    </row>
    <row r="90" spans="1:24">
      <c r="A90" s="29"/>
      <c r="B90" s="29"/>
      <c r="C90" s="29"/>
      <c r="D90" s="261"/>
      <c r="E90" s="261"/>
      <c r="F90" s="261"/>
      <c r="G90" s="261"/>
      <c r="H90" s="261"/>
      <c r="I90" s="261"/>
      <c r="J90" s="248"/>
      <c r="N90" s="12"/>
    </row>
    <row r="91" spans="1:24">
      <c r="A91" s="29"/>
      <c r="B91" s="29"/>
      <c r="C91" s="29"/>
      <c r="D91" s="261"/>
      <c r="E91" s="261"/>
      <c r="F91" s="261"/>
      <c r="G91" s="261"/>
      <c r="H91" s="261"/>
      <c r="I91" s="261"/>
      <c r="J91" s="248"/>
      <c r="N91" s="12"/>
    </row>
    <row r="92" spans="1:24" ht="15.75" thickBot="1">
      <c r="A92" s="29"/>
      <c r="B92" s="29"/>
      <c r="C92" s="29"/>
      <c r="D92" s="261"/>
      <c r="E92" s="261"/>
      <c r="F92" s="261"/>
      <c r="G92" s="261"/>
      <c r="H92" s="261"/>
      <c r="I92" s="261"/>
      <c r="J92" s="248"/>
      <c r="N92" s="12"/>
    </row>
    <row r="93" spans="1:24" s="8" customFormat="1" ht="16.5" thickBot="1">
      <c r="A93" s="299" t="s">
        <v>117</v>
      </c>
      <c r="B93" s="299"/>
      <c r="C93" s="300"/>
      <c r="D93" s="320" t="s">
        <v>225</v>
      </c>
      <c r="E93" s="321"/>
      <c r="F93" s="321"/>
      <c r="G93" s="321"/>
      <c r="H93" s="321"/>
      <c r="I93" s="321"/>
      <c r="J93" s="322"/>
      <c r="K93" s="3"/>
      <c r="L93" s="3"/>
      <c r="M93" s="3"/>
      <c r="N93" s="12"/>
      <c r="O93" s="7"/>
      <c r="P93" s="7"/>
      <c r="Q93" s="7"/>
      <c r="R93" s="7"/>
      <c r="S93" s="7"/>
      <c r="T93" s="7"/>
      <c r="U93" s="7"/>
      <c r="V93" s="7"/>
      <c r="W93" s="7"/>
      <c r="X93" s="7"/>
    </row>
    <row r="94" spans="1:24" ht="15.75" thickBot="1">
      <c r="A94" s="299" t="s">
        <v>114</v>
      </c>
      <c r="B94" s="299"/>
      <c r="C94" s="300"/>
      <c r="D94" s="92" t="s">
        <v>0</v>
      </c>
      <c r="E94" s="93" t="s">
        <v>1</v>
      </c>
      <c r="F94" s="28" t="s">
        <v>56</v>
      </c>
      <c r="G94" s="70" t="s">
        <v>2</v>
      </c>
      <c r="H94" s="71" t="s">
        <v>122</v>
      </c>
      <c r="I94" s="227" t="s">
        <v>44</v>
      </c>
      <c r="J94" s="216" t="s">
        <v>52</v>
      </c>
      <c r="N94" s="12"/>
    </row>
    <row r="95" spans="1:24" ht="15" customHeight="1" thickBot="1">
      <c r="A95" s="325" t="s">
        <v>235</v>
      </c>
      <c r="B95" s="315"/>
      <c r="C95" s="316"/>
      <c r="D95" s="46" t="s">
        <v>220</v>
      </c>
      <c r="E95" s="94" t="s">
        <v>244</v>
      </c>
      <c r="F95" s="32" t="s">
        <v>278</v>
      </c>
      <c r="G95" s="74">
        <v>26.95</v>
      </c>
      <c r="H95" s="95" t="s">
        <v>123</v>
      </c>
      <c r="I95" s="206"/>
      <c r="J95" s="35">
        <f>SUM(G95*I95)</f>
        <v>0</v>
      </c>
      <c r="N95" s="12"/>
    </row>
    <row r="96" spans="1:24" ht="15" customHeight="1" thickBot="1">
      <c r="A96" s="29"/>
      <c r="B96" s="29"/>
      <c r="C96" s="29"/>
      <c r="D96" s="36" t="s">
        <v>221</v>
      </c>
      <c r="E96" s="94" t="s">
        <v>244</v>
      </c>
      <c r="F96" s="38" t="s">
        <v>135</v>
      </c>
      <c r="G96" s="97">
        <v>24.95</v>
      </c>
      <c r="H96" s="98" t="s">
        <v>123</v>
      </c>
      <c r="I96" s="207"/>
      <c r="J96" s="35">
        <f>SUM(G96*I96)</f>
        <v>0</v>
      </c>
      <c r="N96" s="12"/>
    </row>
    <row r="97" spans="1:14" ht="15" customHeight="1" thickBot="1">
      <c r="A97" s="29"/>
      <c r="B97" s="29"/>
      <c r="C97" s="29"/>
      <c r="D97" s="36" t="s">
        <v>222</v>
      </c>
      <c r="E97" s="94" t="s">
        <v>244</v>
      </c>
      <c r="F97" s="38" t="s">
        <v>136</v>
      </c>
      <c r="G97" s="100">
        <v>22.95</v>
      </c>
      <c r="H97" s="101" t="s">
        <v>123</v>
      </c>
      <c r="I97" s="207"/>
      <c r="J97" s="35">
        <f>SUM(G97*I97)</f>
        <v>0</v>
      </c>
      <c r="N97" s="12"/>
    </row>
    <row r="98" spans="1:14" ht="15" customHeight="1">
      <c r="A98" s="29"/>
      <c r="B98" s="29"/>
      <c r="C98" s="29"/>
      <c r="D98" s="264" t="s">
        <v>250</v>
      </c>
      <c r="E98" s="94" t="s">
        <v>244</v>
      </c>
      <c r="F98" s="41" t="s">
        <v>137</v>
      </c>
      <c r="G98" s="100" t="s">
        <v>51</v>
      </c>
      <c r="H98" s="38" t="s">
        <v>15</v>
      </c>
      <c r="I98" s="207"/>
      <c r="J98" s="35"/>
      <c r="N98" s="12"/>
    </row>
    <row r="99" spans="1:14" ht="27.75" customHeight="1" thickBot="1">
      <c r="A99" s="29"/>
      <c r="B99" s="29"/>
      <c r="C99" s="29"/>
      <c r="D99" s="265" t="s">
        <v>251</v>
      </c>
      <c r="E99" s="43" t="s">
        <v>275</v>
      </c>
      <c r="F99" s="260" t="s">
        <v>50</v>
      </c>
      <c r="G99" s="103">
        <v>14.95</v>
      </c>
      <c r="H99" s="104" t="s">
        <v>123</v>
      </c>
      <c r="I99" s="208"/>
      <c r="J99" s="35">
        <f>SUM(G99*I99)</f>
        <v>0</v>
      </c>
      <c r="N99" s="12"/>
    </row>
    <row r="100" spans="1:14">
      <c r="A100" s="29"/>
      <c r="B100" s="29"/>
      <c r="C100" s="29"/>
      <c r="D100" s="46"/>
      <c r="E100" s="47"/>
      <c r="F100" s="323"/>
      <c r="G100" s="324"/>
      <c r="H100" s="105"/>
      <c r="I100" s="49" t="s">
        <v>53</v>
      </c>
      <c r="J100" s="50">
        <f>SUM(J95:J99)</f>
        <v>0</v>
      </c>
      <c r="N100" s="12"/>
    </row>
    <row r="101" spans="1:14">
      <c r="A101" s="29"/>
      <c r="B101" s="29"/>
      <c r="C101" s="29"/>
      <c r="D101" s="51"/>
      <c r="E101" s="256" t="s">
        <v>200</v>
      </c>
      <c r="F101" s="305" t="s">
        <v>213</v>
      </c>
      <c r="G101" s="306"/>
      <c r="H101" s="307"/>
      <c r="I101" s="53">
        <v>7.0000000000000007E-2</v>
      </c>
      <c r="J101" s="54">
        <f>SUM(J100*I101)</f>
        <v>0</v>
      </c>
      <c r="N101" s="12"/>
    </row>
    <row r="102" spans="1:14">
      <c r="A102" s="29"/>
      <c r="B102" s="29"/>
      <c r="C102" s="29"/>
      <c r="D102" s="51"/>
      <c r="E102" s="52"/>
      <c r="F102" s="305" t="s">
        <v>60</v>
      </c>
      <c r="G102" s="306"/>
      <c r="H102" s="307"/>
      <c r="I102" s="55" t="s">
        <v>61</v>
      </c>
      <c r="J102" s="296" t="s">
        <v>183</v>
      </c>
      <c r="N102" s="12"/>
    </row>
    <row r="103" spans="1:14" ht="15.75" thickBot="1">
      <c r="A103" s="29"/>
      <c r="B103" s="29"/>
      <c r="C103" s="29"/>
      <c r="D103" s="56"/>
      <c r="E103" s="57"/>
      <c r="F103" s="308"/>
      <c r="G103" s="309"/>
      <c r="H103" s="106"/>
      <c r="I103" s="59" t="s">
        <v>54</v>
      </c>
      <c r="J103" s="60">
        <f>SUM(J100:J102)</f>
        <v>0</v>
      </c>
      <c r="N103" s="12"/>
    </row>
    <row r="104" spans="1:14">
      <c r="A104" s="29"/>
      <c r="B104" s="29"/>
      <c r="C104" s="29"/>
      <c r="D104" s="21"/>
      <c r="E104" s="61"/>
      <c r="F104" s="246"/>
      <c r="G104" s="62"/>
      <c r="H104" s="246"/>
      <c r="I104" s="63"/>
      <c r="J104" s="64"/>
      <c r="N104" s="12"/>
    </row>
    <row r="105" spans="1:14" ht="15.75" thickBot="1">
      <c r="A105" s="29"/>
      <c r="B105" s="29"/>
      <c r="C105" s="29"/>
      <c r="D105" s="107"/>
      <c r="E105" s="108"/>
      <c r="F105" s="109"/>
      <c r="G105" s="110"/>
      <c r="H105" s="111"/>
      <c r="I105" s="109"/>
      <c r="J105" s="90"/>
      <c r="N105" s="12"/>
    </row>
    <row r="106" spans="1:14" ht="16.5" thickBot="1">
      <c r="A106" s="299" t="s">
        <v>117</v>
      </c>
      <c r="B106" s="299"/>
      <c r="C106" s="300"/>
      <c r="D106" s="67"/>
      <c r="E106" s="321" t="s">
        <v>226</v>
      </c>
      <c r="F106" s="321"/>
      <c r="G106" s="321"/>
      <c r="H106" s="321"/>
      <c r="I106" s="321"/>
      <c r="J106" s="322"/>
      <c r="N106" s="12"/>
    </row>
    <row r="107" spans="1:14" ht="15.75" thickBot="1">
      <c r="A107" s="299" t="s">
        <v>116</v>
      </c>
      <c r="B107" s="299"/>
      <c r="C107" s="300"/>
      <c r="D107" s="68" t="s">
        <v>0</v>
      </c>
      <c r="E107" s="69" t="s">
        <v>1</v>
      </c>
      <c r="F107" s="28" t="s">
        <v>55</v>
      </c>
      <c r="G107" s="70" t="s">
        <v>2</v>
      </c>
      <c r="H107" s="71" t="s">
        <v>122</v>
      </c>
      <c r="I107" s="227" t="s">
        <v>44</v>
      </c>
      <c r="J107" s="216" t="s">
        <v>52</v>
      </c>
      <c r="N107" s="12"/>
    </row>
    <row r="108" spans="1:14" ht="30.75" thickBot="1">
      <c r="A108" s="325" t="s">
        <v>235</v>
      </c>
      <c r="B108" s="315"/>
      <c r="C108" s="316"/>
      <c r="D108" s="46" t="s">
        <v>223</v>
      </c>
      <c r="E108" s="73" t="s">
        <v>252</v>
      </c>
      <c r="F108" s="32" t="s">
        <v>197</v>
      </c>
      <c r="G108" s="74">
        <v>13.95</v>
      </c>
      <c r="H108" s="75" t="s">
        <v>123</v>
      </c>
      <c r="I108" s="204"/>
      <c r="J108" s="35">
        <f>SUM(G108*I108)</f>
        <v>0</v>
      </c>
      <c r="N108" s="12"/>
    </row>
    <row r="109" spans="1:14" ht="30.75" thickBot="1">
      <c r="A109" s="29"/>
      <c r="B109" s="29"/>
      <c r="C109" s="29"/>
      <c r="D109" s="36" t="s">
        <v>224</v>
      </c>
      <c r="E109" s="73" t="s">
        <v>253</v>
      </c>
      <c r="F109" s="38" t="s">
        <v>198</v>
      </c>
      <c r="G109" s="39">
        <v>12.95</v>
      </c>
      <c r="H109" s="40" t="s">
        <v>123</v>
      </c>
      <c r="I109" s="202"/>
      <c r="J109" s="35">
        <f>SUM(G109*I109)</f>
        <v>0</v>
      </c>
      <c r="N109" s="12"/>
    </row>
    <row r="110" spans="1:14" ht="30.75" thickBot="1">
      <c r="A110" s="29"/>
      <c r="B110" s="29"/>
      <c r="C110" s="29"/>
      <c r="D110" s="76" t="s">
        <v>281</v>
      </c>
      <c r="E110" s="73" t="s">
        <v>276</v>
      </c>
      <c r="F110" s="77" t="s">
        <v>199</v>
      </c>
      <c r="G110" s="44" t="s">
        <v>51</v>
      </c>
      <c r="H110" s="45"/>
      <c r="I110" s="205"/>
      <c r="J110" s="78"/>
      <c r="N110" s="12"/>
    </row>
    <row r="111" spans="1:14">
      <c r="A111" s="29"/>
      <c r="B111" s="29"/>
      <c r="C111" s="29"/>
      <c r="D111" s="79"/>
      <c r="E111" s="80"/>
      <c r="F111" s="303"/>
      <c r="G111" s="304"/>
      <c r="H111" s="292"/>
      <c r="I111" s="49" t="s">
        <v>53</v>
      </c>
      <c r="J111" s="81">
        <f>SUM(J108:J110)</f>
        <v>0</v>
      </c>
      <c r="N111" s="12"/>
    </row>
    <row r="112" spans="1:14">
      <c r="A112" s="29"/>
      <c r="B112" s="29"/>
      <c r="C112" s="29"/>
      <c r="D112" s="51"/>
      <c r="E112" s="82"/>
      <c r="F112" s="317" t="s">
        <v>60</v>
      </c>
      <c r="G112" s="318"/>
      <c r="H112" s="319"/>
      <c r="I112" s="55" t="s">
        <v>61</v>
      </c>
      <c r="J112" s="297" t="s">
        <v>183</v>
      </c>
      <c r="N112" s="12"/>
    </row>
    <row r="113" spans="1:19" ht="15.75" thickBot="1">
      <c r="A113" s="29"/>
      <c r="B113" s="29"/>
      <c r="C113" s="29"/>
      <c r="D113" s="83"/>
      <c r="E113" s="84"/>
      <c r="F113" s="308"/>
      <c r="G113" s="309"/>
      <c r="H113" s="293"/>
      <c r="I113" s="85" t="s">
        <v>54</v>
      </c>
      <c r="J113" s="86">
        <f>SUM(J111:J112)</f>
        <v>0</v>
      </c>
      <c r="N113" s="12"/>
    </row>
    <row r="114" spans="1:19" ht="15.75" thickBot="1">
      <c r="A114" s="29"/>
      <c r="B114" s="29"/>
      <c r="C114" s="29"/>
      <c r="D114" s="107"/>
      <c r="E114" s="108"/>
      <c r="F114" s="109"/>
      <c r="G114" s="110"/>
      <c r="H114" s="111"/>
      <c r="I114" s="109"/>
      <c r="J114" s="88"/>
      <c r="N114" s="12"/>
    </row>
    <row r="115" spans="1:19" ht="15.75" thickBot="1">
      <c r="A115" s="29"/>
      <c r="B115" s="29"/>
      <c r="C115" s="29"/>
      <c r="D115" s="310" t="s">
        <v>130</v>
      </c>
      <c r="E115" s="311"/>
      <c r="F115" s="311"/>
      <c r="G115" s="311"/>
      <c r="H115" s="311"/>
      <c r="I115" s="312"/>
      <c r="J115" s="89">
        <f>SUM(J103+J113)</f>
        <v>0</v>
      </c>
      <c r="N115" s="12"/>
    </row>
    <row r="116" spans="1:19">
      <c r="A116" s="29"/>
      <c r="B116" s="29"/>
      <c r="C116" s="29"/>
      <c r="D116" s="261"/>
      <c r="E116" s="261"/>
      <c r="F116" s="261"/>
      <c r="G116" s="261"/>
      <c r="H116" s="261"/>
      <c r="I116" s="261"/>
      <c r="J116" s="248"/>
      <c r="N116" s="12"/>
    </row>
    <row r="117" spans="1:19">
      <c r="A117" s="29"/>
      <c r="B117" s="29"/>
      <c r="C117" s="29"/>
      <c r="D117" s="261"/>
      <c r="E117" s="261"/>
      <c r="F117" s="261"/>
      <c r="G117" s="261"/>
      <c r="H117" s="261"/>
      <c r="I117" s="261"/>
      <c r="J117" s="248"/>
      <c r="N117" s="12"/>
    </row>
    <row r="118" spans="1:19">
      <c r="A118" s="29"/>
      <c r="B118" s="29"/>
      <c r="C118" s="29"/>
      <c r="D118" s="261"/>
      <c r="E118" s="261"/>
      <c r="F118" s="261"/>
      <c r="G118" s="261"/>
      <c r="H118" s="261"/>
      <c r="I118" s="261"/>
      <c r="J118" s="248"/>
      <c r="N118" s="12"/>
    </row>
    <row r="119" spans="1:19">
      <c r="A119" s="29"/>
      <c r="B119" s="29"/>
      <c r="C119" s="29"/>
      <c r="D119" s="261"/>
      <c r="E119" s="261"/>
      <c r="F119" s="261"/>
      <c r="G119" s="261"/>
      <c r="H119" s="261"/>
      <c r="I119" s="261"/>
      <c r="J119" s="248"/>
      <c r="N119" s="12"/>
    </row>
    <row r="120" spans="1:19">
      <c r="A120" s="29"/>
      <c r="B120" s="29"/>
      <c r="C120" s="29"/>
      <c r="D120" s="261"/>
      <c r="E120" s="261"/>
      <c r="F120" s="261"/>
      <c r="G120" s="261"/>
      <c r="H120" s="261"/>
      <c r="I120" s="261"/>
      <c r="J120" s="248"/>
      <c r="N120" s="12"/>
    </row>
    <row r="121" spans="1:19" ht="15.75" thickBot="1">
      <c r="A121" s="29"/>
      <c r="B121" s="29"/>
      <c r="C121" s="29"/>
      <c r="D121" s="261"/>
      <c r="E121" s="261"/>
      <c r="F121" s="261"/>
      <c r="G121" s="261"/>
      <c r="H121" s="261"/>
      <c r="I121" s="261"/>
      <c r="J121" s="248"/>
      <c r="N121" s="12"/>
    </row>
    <row r="122" spans="1:19" s="8" customFormat="1" ht="16.5" customHeight="1" thickBot="1">
      <c r="A122" s="299" t="s">
        <v>277</v>
      </c>
      <c r="B122" s="299"/>
      <c r="C122" s="300"/>
      <c r="D122" s="320" t="s">
        <v>103</v>
      </c>
      <c r="E122" s="321"/>
      <c r="F122" s="321"/>
      <c r="G122" s="321"/>
      <c r="H122" s="321"/>
      <c r="I122" s="321"/>
      <c r="J122" s="322"/>
      <c r="K122" s="7"/>
      <c r="L122" s="7"/>
      <c r="M122" s="7"/>
      <c r="N122" s="7"/>
      <c r="O122" s="7"/>
      <c r="P122" s="7"/>
      <c r="Q122" s="7"/>
      <c r="R122" s="7"/>
      <c r="S122" s="7"/>
    </row>
    <row r="123" spans="1:19" ht="15.75" thickBot="1">
      <c r="A123" s="299" t="s">
        <v>114</v>
      </c>
      <c r="B123" s="299"/>
      <c r="C123" s="300"/>
      <c r="D123" s="68" t="s">
        <v>0</v>
      </c>
      <c r="E123" s="69" t="s">
        <v>1</v>
      </c>
      <c r="F123" s="28" t="s">
        <v>55</v>
      </c>
      <c r="G123" s="70" t="s">
        <v>2</v>
      </c>
      <c r="H123" s="71" t="s">
        <v>122</v>
      </c>
      <c r="I123" s="28" t="s">
        <v>44</v>
      </c>
      <c r="J123" s="215" t="s">
        <v>52</v>
      </c>
    </row>
    <row r="124" spans="1:19" ht="32.1" customHeight="1">
      <c r="A124" s="29"/>
      <c r="B124" s="29"/>
      <c r="C124" s="29"/>
      <c r="D124" s="30" t="s">
        <v>22</v>
      </c>
      <c r="E124" s="189" t="s">
        <v>26</v>
      </c>
      <c r="F124" s="217" t="s">
        <v>101</v>
      </c>
      <c r="G124" s="191">
        <v>155</v>
      </c>
      <c r="H124" s="34" t="s">
        <v>123</v>
      </c>
      <c r="I124" s="213"/>
      <c r="J124" s="218">
        <f>SUM(G124*I124)</f>
        <v>0</v>
      </c>
    </row>
    <row r="125" spans="1:19" ht="8.1" customHeight="1">
      <c r="A125" s="29"/>
      <c r="B125" s="29"/>
      <c r="C125" s="29"/>
      <c r="D125" s="102"/>
      <c r="E125" s="61"/>
      <c r="F125" s="115"/>
      <c r="G125" s="116"/>
      <c r="H125" s="117"/>
      <c r="I125" s="118"/>
      <c r="J125" s="119"/>
    </row>
    <row r="126" spans="1:19" ht="32.1" customHeight="1">
      <c r="A126" s="29"/>
      <c r="B126" s="29"/>
      <c r="C126" s="29"/>
      <c r="D126" s="36" t="s">
        <v>24</v>
      </c>
      <c r="E126" s="82" t="s">
        <v>23</v>
      </c>
      <c r="F126" s="112" t="s">
        <v>101</v>
      </c>
      <c r="G126" s="113">
        <v>155</v>
      </c>
      <c r="H126" s="40" t="s">
        <v>123</v>
      </c>
      <c r="I126" s="209"/>
      <c r="J126" s="35">
        <f>SUM(G126*I126)</f>
        <v>0</v>
      </c>
    </row>
    <row r="127" spans="1:19" s="8" customFormat="1" ht="8.1" customHeight="1">
      <c r="A127" s="120"/>
      <c r="B127" s="120"/>
      <c r="C127" s="120"/>
      <c r="D127" s="102"/>
      <c r="E127" s="61"/>
      <c r="F127" s="115"/>
      <c r="G127" s="116"/>
      <c r="H127" s="117"/>
      <c r="I127" s="118"/>
      <c r="J127" s="119"/>
      <c r="K127" s="3"/>
      <c r="L127" s="3"/>
      <c r="M127" s="3"/>
      <c r="N127" s="3"/>
      <c r="O127" s="7"/>
      <c r="P127" s="7"/>
      <c r="Q127" s="7"/>
      <c r="R127" s="7"/>
      <c r="S127" s="7"/>
    </row>
    <row r="128" spans="1:19" s="8" customFormat="1" ht="32.1" customHeight="1">
      <c r="A128" s="120"/>
      <c r="B128" s="120"/>
      <c r="C128" s="120"/>
      <c r="D128" s="36" t="s">
        <v>27</v>
      </c>
      <c r="E128" s="82" t="s">
        <v>25</v>
      </c>
      <c r="F128" s="112" t="s">
        <v>101</v>
      </c>
      <c r="G128" s="113">
        <v>155</v>
      </c>
      <c r="H128" s="40" t="s">
        <v>123</v>
      </c>
      <c r="I128" s="209"/>
      <c r="J128" s="35">
        <f>SUM(G128*I128)</f>
        <v>0</v>
      </c>
      <c r="K128" s="4"/>
      <c r="L128" s="3"/>
      <c r="M128" s="3"/>
      <c r="N128" s="3"/>
      <c r="O128" s="7"/>
      <c r="P128" s="7"/>
      <c r="Q128" s="7"/>
      <c r="R128" s="7"/>
      <c r="S128" s="7"/>
    </row>
    <row r="129" spans="1:19" s="8" customFormat="1" ht="8.1" customHeight="1">
      <c r="A129" s="120"/>
      <c r="B129" s="120"/>
      <c r="C129" s="120"/>
      <c r="D129" s="102"/>
      <c r="E129" s="61"/>
      <c r="F129" s="115"/>
      <c r="G129" s="116"/>
      <c r="H129" s="117"/>
      <c r="I129" s="118"/>
      <c r="J129" s="121"/>
      <c r="K129" s="4"/>
      <c r="L129" s="3"/>
      <c r="M129" s="3"/>
      <c r="N129" s="3"/>
      <c r="O129" s="7"/>
      <c r="P129" s="7"/>
      <c r="Q129" s="7"/>
      <c r="R129" s="7"/>
      <c r="S129" s="7"/>
    </row>
    <row r="130" spans="1:19" s="8" customFormat="1" ht="32.1" customHeight="1">
      <c r="A130" s="120"/>
      <c r="B130" s="120"/>
      <c r="C130" s="120"/>
      <c r="D130" s="36" t="s">
        <v>28</v>
      </c>
      <c r="E130" s="82" t="s">
        <v>204</v>
      </c>
      <c r="F130" s="112" t="s">
        <v>101</v>
      </c>
      <c r="G130" s="113">
        <v>155</v>
      </c>
      <c r="H130" s="40" t="s">
        <v>123</v>
      </c>
      <c r="I130" s="209"/>
      <c r="J130" s="35">
        <f>SUM(G130*I130)</f>
        <v>0</v>
      </c>
      <c r="K130" s="3"/>
      <c r="L130" s="3"/>
      <c r="M130" s="3"/>
      <c r="N130" s="3"/>
      <c r="O130" s="7"/>
      <c r="P130" s="7"/>
      <c r="Q130" s="7"/>
      <c r="R130" s="7"/>
      <c r="S130" s="7"/>
    </row>
    <row r="131" spans="1:19" s="8" customFormat="1" ht="8.1" customHeight="1">
      <c r="A131" s="120"/>
      <c r="B131" s="120"/>
      <c r="C131" s="120"/>
      <c r="D131" s="102"/>
      <c r="E131" s="61"/>
      <c r="F131" s="115"/>
      <c r="G131" s="116"/>
      <c r="H131" s="117"/>
      <c r="I131" s="118"/>
      <c r="J131" s="122"/>
      <c r="K131" s="3"/>
      <c r="L131" s="3"/>
      <c r="M131" s="3"/>
      <c r="N131" s="3"/>
      <c r="O131" s="7"/>
      <c r="P131" s="7"/>
      <c r="Q131" s="7"/>
      <c r="R131" s="7"/>
      <c r="S131" s="7"/>
    </row>
    <row r="132" spans="1:19" ht="45.75" thickBot="1">
      <c r="A132" s="29"/>
      <c r="B132" s="29"/>
      <c r="C132" s="29"/>
      <c r="D132" s="36" t="s">
        <v>8</v>
      </c>
      <c r="E132" s="37" t="s">
        <v>203</v>
      </c>
      <c r="F132" s="98" t="s">
        <v>100</v>
      </c>
      <c r="G132" s="97">
        <v>429</v>
      </c>
      <c r="H132" s="40" t="s">
        <v>123</v>
      </c>
      <c r="I132" s="207"/>
      <c r="J132" s="35">
        <f>SUM(G132*I132)</f>
        <v>0</v>
      </c>
    </row>
    <row r="133" spans="1:19">
      <c r="A133" s="29"/>
      <c r="B133" s="29"/>
      <c r="C133" s="29"/>
      <c r="D133" s="46"/>
      <c r="E133" s="47"/>
      <c r="F133" s="323"/>
      <c r="G133" s="324"/>
      <c r="H133" s="105"/>
      <c r="I133" s="123" t="s">
        <v>53</v>
      </c>
      <c r="J133" s="124">
        <f>SUM(J124:J132)</f>
        <v>0</v>
      </c>
      <c r="K133" s="7"/>
      <c r="L133" s="7"/>
      <c r="M133" s="7"/>
      <c r="N133" s="7"/>
    </row>
    <row r="134" spans="1:19">
      <c r="A134" s="29"/>
      <c r="B134" s="29"/>
      <c r="C134" s="29"/>
      <c r="D134" s="51"/>
      <c r="E134" s="52"/>
      <c r="F134" s="305" t="s">
        <v>126</v>
      </c>
      <c r="G134" s="306"/>
      <c r="H134" s="307"/>
      <c r="I134" s="125">
        <v>0</v>
      </c>
      <c r="J134" s="126">
        <v>0</v>
      </c>
      <c r="K134" s="7"/>
      <c r="L134" s="7"/>
      <c r="M134" s="7"/>
      <c r="N134" s="7"/>
    </row>
    <row r="135" spans="1:19">
      <c r="A135" s="29"/>
      <c r="B135" s="29"/>
      <c r="C135" s="29"/>
      <c r="D135" s="51"/>
      <c r="E135" s="52"/>
      <c r="F135" s="305" t="s">
        <v>60</v>
      </c>
      <c r="G135" s="306"/>
      <c r="H135" s="307"/>
      <c r="I135" s="55" t="s">
        <v>61</v>
      </c>
      <c r="J135" s="296" t="s">
        <v>183</v>
      </c>
      <c r="K135" s="7"/>
      <c r="L135" s="7"/>
      <c r="M135" s="7"/>
      <c r="N135" s="7"/>
    </row>
    <row r="136" spans="1:19" ht="15.75" thickBot="1">
      <c r="A136" s="29"/>
      <c r="B136" s="29"/>
      <c r="C136" s="29"/>
      <c r="D136" s="56"/>
      <c r="E136" s="57"/>
      <c r="F136" s="308"/>
      <c r="G136" s="309"/>
      <c r="H136" s="106"/>
      <c r="I136" s="127" t="s">
        <v>54</v>
      </c>
      <c r="J136" s="128">
        <f>SUM(J133:J135)</f>
        <v>0</v>
      </c>
      <c r="K136" s="7"/>
      <c r="L136" s="7"/>
      <c r="M136" s="7"/>
      <c r="N136" s="7"/>
    </row>
    <row r="137" spans="1:19" ht="15.75" thickBot="1">
      <c r="A137" s="29"/>
      <c r="B137" s="29"/>
      <c r="C137" s="29"/>
      <c r="D137" s="129"/>
      <c r="E137" s="130"/>
      <c r="F137" s="131"/>
      <c r="G137" s="132"/>
      <c r="H137" s="133"/>
      <c r="I137" s="131"/>
      <c r="J137" s="134"/>
      <c r="K137" s="7"/>
      <c r="L137" s="7"/>
      <c r="M137" s="7"/>
      <c r="N137" s="7"/>
    </row>
    <row r="138" spans="1:19" ht="15" customHeight="1" thickBot="1">
      <c r="A138" s="299" t="s">
        <v>151</v>
      </c>
      <c r="B138" s="299"/>
      <c r="C138" s="300"/>
      <c r="D138" s="320" t="s">
        <v>148</v>
      </c>
      <c r="E138" s="321"/>
      <c r="F138" s="321"/>
      <c r="G138" s="321"/>
      <c r="H138" s="321"/>
      <c r="I138" s="321"/>
      <c r="J138" s="322"/>
      <c r="K138" s="7"/>
      <c r="L138" s="7"/>
      <c r="M138" s="7"/>
      <c r="N138" s="7"/>
    </row>
    <row r="139" spans="1:19" ht="15" customHeight="1" thickBot="1">
      <c r="A139" s="299" t="s">
        <v>105</v>
      </c>
      <c r="B139" s="299"/>
      <c r="C139" s="300"/>
      <c r="D139" s="68" t="s">
        <v>0</v>
      </c>
      <c r="E139" s="69" t="s">
        <v>1</v>
      </c>
      <c r="F139" s="28" t="s">
        <v>55</v>
      </c>
      <c r="G139" s="70" t="s">
        <v>2</v>
      </c>
      <c r="H139" s="71"/>
      <c r="I139" s="28" t="s">
        <v>44</v>
      </c>
      <c r="J139" s="215" t="s">
        <v>52</v>
      </c>
      <c r="K139" s="7"/>
      <c r="L139" s="7"/>
      <c r="M139" s="7"/>
      <c r="N139" s="7"/>
    </row>
    <row r="140" spans="1:19" ht="27.95" customHeight="1">
      <c r="A140" s="29"/>
      <c r="B140" s="29"/>
      <c r="C140" s="29"/>
      <c r="D140" s="135" t="s">
        <v>62</v>
      </c>
      <c r="E140" s="136" t="s">
        <v>201</v>
      </c>
      <c r="F140" s="137" t="s">
        <v>80</v>
      </c>
      <c r="G140" s="138">
        <v>129</v>
      </c>
      <c r="H140" s="139" t="s">
        <v>123</v>
      </c>
      <c r="I140" s="210"/>
      <c r="J140" s="35">
        <f>SUM(G140*I140)</f>
        <v>0</v>
      </c>
      <c r="K140" s="7"/>
      <c r="L140" s="7"/>
      <c r="M140" s="7"/>
      <c r="N140" s="7"/>
    </row>
    <row r="141" spans="1:19" ht="27.95" customHeight="1" thickBot="1">
      <c r="A141" s="29"/>
      <c r="B141" s="29"/>
      <c r="C141" s="21"/>
      <c r="D141" s="140" t="s">
        <v>63</v>
      </c>
      <c r="E141" s="141" t="s">
        <v>202</v>
      </c>
      <c r="F141" s="142" t="s">
        <v>99</v>
      </c>
      <c r="G141" s="143">
        <v>389</v>
      </c>
      <c r="H141" s="144" t="s">
        <v>123</v>
      </c>
      <c r="I141" s="211"/>
      <c r="J141" s="35">
        <f>SUM(G141*I141)</f>
        <v>0</v>
      </c>
      <c r="K141" s="7"/>
      <c r="L141" s="7"/>
      <c r="M141" s="7"/>
      <c r="N141" s="7"/>
    </row>
    <row r="142" spans="1:19">
      <c r="A142" s="29"/>
      <c r="B142" s="29"/>
      <c r="C142" s="29"/>
      <c r="D142" s="79"/>
      <c r="E142" s="80"/>
      <c r="F142" s="303"/>
      <c r="G142" s="304"/>
      <c r="H142" s="292"/>
      <c r="I142" s="49" t="s">
        <v>53</v>
      </c>
      <c r="J142" s="145">
        <f>SUM(J140:J141)</f>
        <v>0</v>
      </c>
      <c r="K142" s="7"/>
      <c r="L142" s="7"/>
      <c r="M142" s="7"/>
      <c r="N142" s="7"/>
    </row>
    <row r="143" spans="1:19">
      <c r="A143" s="29"/>
      <c r="B143" s="29"/>
      <c r="C143" s="29"/>
      <c r="D143" s="51"/>
      <c r="E143" s="82"/>
      <c r="F143" s="305" t="s">
        <v>60</v>
      </c>
      <c r="G143" s="306"/>
      <c r="H143" s="307"/>
      <c r="I143" s="55" t="s">
        <v>61</v>
      </c>
      <c r="J143" s="296" t="s">
        <v>183</v>
      </c>
      <c r="K143" s="7"/>
      <c r="L143" s="7"/>
      <c r="M143" s="7"/>
      <c r="N143" s="7"/>
    </row>
    <row r="144" spans="1:19" ht="15.75" thickBot="1">
      <c r="A144" s="299"/>
      <c r="B144" s="299"/>
      <c r="C144" s="300"/>
      <c r="D144" s="83"/>
      <c r="E144" s="84"/>
      <c r="F144" s="308"/>
      <c r="G144" s="309"/>
      <c r="H144" s="293"/>
      <c r="I144" s="85" t="s">
        <v>54</v>
      </c>
      <c r="J144" s="86">
        <f>SUM(J142:J143)</f>
        <v>0</v>
      </c>
      <c r="K144" s="7"/>
      <c r="L144" s="7"/>
      <c r="M144" s="7"/>
      <c r="N144" s="7"/>
    </row>
    <row r="145" spans="1:19" ht="15.75" thickBot="1">
      <c r="A145" s="29"/>
      <c r="B145" s="29"/>
      <c r="C145" s="29"/>
      <c r="D145" s="146"/>
      <c r="E145" s="147"/>
      <c r="F145" s="131"/>
      <c r="G145" s="132"/>
      <c r="H145" s="133"/>
      <c r="I145" s="148"/>
      <c r="J145" s="149"/>
      <c r="K145" s="7"/>
      <c r="L145" s="7"/>
      <c r="M145" s="7"/>
      <c r="N145" s="7"/>
    </row>
    <row r="146" spans="1:19" ht="15.75" thickBot="1">
      <c r="A146" s="29"/>
      <c r="B146" s="29"/>
      <c r="C146" s="29"/>
      <c r="D146" s="310" t="s">
        <v>131</v>
      </c>
      <c r="E146" s="311"/>
      <c r="F146" s="311"/>
      <c r="G146" s="311"/>
      <c r="H146" s="311"/>
      <c r="I146" s="312"/>
      <c r="J146" s="89">
        <f>SUM(J136+J144)</f>
        <v>0</v>
      </c>
      <c r="K146" s="7"/>
      <c r="L146" s="7"/>
      <c r="M146" s="7"/>
      <c r="N146" s="7"/>
    </row>
    <row r="147" spans="1:19">
      <c r="A147" s="29"/>
      <c r="B147" s="29"/>
      <c r="C147" s="29"/>
      <c r="D147" s="146"/>
      <c r="E147" s="147"/>
      <c r="F147" s="131"/>
      <c r="G147" s="132"/>
      <c r="H147" s="133"/>
      <c r="I147" s="148"/>
      <c r="J147" s="150"/>
      <c r="K147" s="7"/>
      <c r="L147" s="7"/>
      <c r="M147" s="7"/>
      <c r="N147" s="7"/>
    </row>
    <row r="148" spans="1:19" ht="15.75" thickBot="1">
      <c r="A148" s="29"/>
      <c r="B148" s="29"/>
      <c r="C148" s="29"/>
      <c r="D148" s="146"/>
      <c r="E148" s="147"/>
      <c r="F148" s="131"/>
      <c r="G148" s="132"/>
      <c r="H148" s="133"/>
      <c r="I148" s="148"/>
      <c r="J148" s="150"/>
      <c r="K148" s="7"/>
      <c r="L148" s="7"/>
      <c r="M148" s="7"/>
      <c r="N148" s="7"/>
    </row>
    <row r="149" spans="1:19" ht="16.5" thickBot="1">
      <c r="A149" s="299" t="s">
        <v>108</v>
      </c>
      <c r="B149" s="299"/>
      <c r="C149" s="331"/>
      <c r="D149" s="341" t="s">
        <v>119</v>
      </c>
      <c r="E149" s="342"/>
      <c r="F149" s="342"/>
      <c r="G149" s="342"/>
      <c r="H149" s="342"/>
      <c r="I149" s="342"/>
      <c r="J149" s="343"/>
    </row>
    <row r="150" spans="1:19" ht="15.75" thickBot="1">
      <c r="A150" s="299" t="s">
        <v>114</v>
      </c>
      <c r="B150" s="299"/>
      <c r="C150" s="300"/>
      <c r="D150" s="68" t="s">
        <v>0</v>
      </c>
      <c r="E150" s="220" t="s">
        <v>1</v>
      </c>
      <c r="F150" s="28" t="s">
        <v>55</v>
      </c>
      <c r="G150" s="70" t="s">
        <v>2</v>
      </c>
      <c r="H150" s="71" t="s">
        <v>122</v>
      </c>
      <c r="I150" s="28" t="s">
        <v>44</v>
      </c>
      <c r="J150" s="215" t="s">
        <v>54</v>
      </c>
    </row>
    <row r="151" spans="1:19" s="8" customFormat="1" ht="38.1" customHeight="1">
      <c r="A151" s="120"/>
      <c r="B151" s="120"/>
      <c r="C151" s="120"/>
      <c r="D151" s="30" t="s">
        <v>19</v>
      </c>
      <c r="E151" s="189" t="s">
        <v>118</v>
      </c>
      <c r="F151" s="190" t="s">
        <v>98</v>
      </c>
      <c r="G151" s="171">
        <v>529</v>
      </c>
      <c r="H151" s="219" t="s">
        <v>123</v>
      </c>
      <c r="I151" s="212"/>
      <c r="J151" s="218">
        <f>SUM(G151*I151)</f>
        <v>0</v>
      </c>
      <c r="K151" s="3"/>
      <c r="L151" s="3"/>
      <c r="M151" s="3"/>
      <c r="N151" s="3"/>
      <c r="O151" s="7"/>
      <c r="P151" s="7"/>
      <c r="Q151" s="7"/>
      <c r="R151" s="7"/>
      <c r="S151" s="7"/>
    </row>
    <row r="152" spans="1:19">
      <c r="A152" s="29"/>
      <c r="B152" s="29"/>
      <c r="C152" s="29"/>
      <c r="D152" s="102"/>
      <c r="E152" s="61"/>
      <c r="F152" s="118"/>
      <c r="G152" s="151"/>
      <c r="H152" s="152"/>
      <c r="I152" s="153"/>
      <c r="J152" s="154"/>
    </row>
    <row r="153" spans="1:19">
      <c r="A153" s="29"/>
      <c r="B153" s="29"/>
      <c r="C153" s="29"/>
      <c r="D153" s="102"/>
      <c r="E153" s="61"/>
      <c r="F153" s="118"/>
      <c r="G153" s="116"/>
      <c r="H153" s="117"/>
      <c r="I153" s="118"/>
      <c r="J153" s="122"/>
    </row>
    <row r="154" spans="1:19" ht="38.1" customHeight="1">
      <c r="A154" s="29"/>
      <c r="B154" s="29"/>
      <c r="C154" s="29"/>
      <c r="D154" s="36" t="s">
        <v>20</v>
      </c>
      <c r="E154" s="82" t="s">
        <v>18</v>
      </c>
      <c r="F154" s="114" t="s">
        <v>98</v>
      </c>
      <c r="G154" s="97">
        <v>529</v>
      </c>
      <c r="H154" s="144" t="s">
        <v>123</v>
      </c>
      <c r="I154" s="207"/>
      <c r="J154" s="35">
        <f>SUM(G154*I154)</f>
        <v>0</v>
      </c>
    </row>
    <row r="155" spans="1:19">
      <c r="A155" s="29"/>
      <c r="B155" s="29"/>
      <c r="C155" s="29"/>
      <c r="D155" s="102"/>
      <c r="E155" s="61"/>
      <c r="F155" s="118"/>
      <c r="G155" s="151"/>
      <c r="H155" s="152"/>
      <c r="I155" s="153"/>
      <c r="J155" s="154"/>
    </row>
    <row r="156" spans="1:19">
      <c r="A156" s="29"/>
      <c r="B156" s="29"/>
      <c r="C156" s="29"/>
      <c r="D156" s="102"/>
      <c r="E156" s="61"/>
      <c r="F156" s="118"/>
      <c r="G156" s="116"/>
      <c r="H156" s="117"/>
      <c r="I156" s="118"/>
      <c r="J156" s="122"/>
      <c r="K156" s="4"/>
    </row>
    <row r="157" spans="1:19" ht="38.1" customHeight="1">
      <c r="A157" s="29"/>
      <c r="B157" s="29"/>
      <c r="C157" s="29"/>
      <c r="D157" s="36" t="s">
        <v>21</v>
      </c>
      <c r="E157" s="82" t="s">
        <v>30</v>
      </c>
      <c r="F157" s="114" t="s">
        <v>97</v>
      </c>
      <c r="G157" s="97">
        <v>955</v>
      </c>
      <c r="H157" s="144" t="s">
        <v>123</v>
      </c>
      <c r="I157" s="207"/>
      <c r="J157" s="35">
        <f>SUM(G157*I157)</f>
        <v>0</v>
      </c>
    </row>
    <row r="158" spans="1:19" ht="15.75" thickBot="1">
      <c r="A158" s="29"/>
      <c r="B158" s="29"/>
      <c r="C158" s="29"/>
      <c r="D158" s="102"/>
      <c r="E158" s="61"/>
      <c r="F158" s="118"/>
      <c r="G158" s="151"/>
      <c r="H158" s="155"/>
      <c r="I158" s="153"/>
      <c r="J158" s="154"/>
    </row>
    <row r="159" spans="1:19">
      <c r="A159" s="29"/>
      <c r="B159" s="29"/>
      <c r="C159" s="29"/>
      <c r="D159" s="46"/>
      <c r="E159" s="47"/>
      <c r="F159" s="323"/>
      <c r="G159" s="324"/>
      <c r="H159" s="105"/>
      <c r="I159" s="123" t="s">
        <v>53</v>
      </c>
      <c r="J159" s="124">
        <f>SUM(J151:J157)</f>
        <v>0</v>
      </c>
      <c r="K159" s="7"/>
      <c r="L159" s="7"/>
      <c r="M159" s="7"/>
      <c r="N159" s="7"/>
    </row>
    <row r="160" spans="1:19">
      <c r="A160" s="29"/>
      <c r="B160" s="29"/>
      <c r="C160" s="29"/>
      <c r="D160" s="51"/>
      <c r="E160" s="52"/>
      <c r="F160" s="305" t="s">
        <v>125</v>
      </c>
      <c r="G160" s="306"/>
      <c r="H160" s="307"/>
      <c r="I160" s="125">
        <v>0</v>
      </c>
      <c r="J160" s="126">
        <v>0</v>
      </c>
      <c r="K160" s="7"/>
      <c r="L160" s="7"/>
      <c r="M160" s="7"/>
      <c r="N160" s="7"/>
    </row>
    <row r="161" spans="1:14">
      <c r="A161" s="29"/>
      <c r="B161" s="29"/>
      <c r="C161" s="29"/>
      <c r="D161" s="51"/>
      <c r="E161" s="52"/>
      <c r="F161" s="305" t="s">
        <v>60</v>
      </c>
      <c r="G161" s="306"/>
      <c r="H161" s="307"/>
      <c r="I161" s="55" t="s">
        <v>61</v>
      </c>
      <c r="J161" s="296" t="s">
        <v>183</v>
      </c>
      <c r="K161" s="7"/>
      <c r="L161" s="7"/>
      <c r="M161" s="7"/>
      <c r="N161" s="7"/>
    </row>
    <row r="162" spans="1:14" ht="15.75" thickBot="1">
      <c r="A162" s="29"/>
      <c r="B162" s="29"/>
      <c r="C162" s="29"/>
      <c r="D162" s="56"/>
      <c r="E162" s="57"/>
      <c r="F162" s="308"/>
      <c r="G162" s="309"/>
      <c r="H162" s="106"/>
      <c r="I162" s="127" t="s">
        <v>54</v>
      </c>
      <c r="J162" s="128">
        <f>SUM(J159:J161)</f>
        <v>0</v>
      </c>
      <c r="K162" s="7"/>
      <c r="L162" s="7"/>
      <c r="M162" s="7"/>
      <c r="N162" s="7"/>
    </row>
    <row r="163" spans="1:14">
      <c r="A163" s="29"/>
      <c r="B163" s="29"/>
      <c r="C163" s="29"/>
      <c r="D163" s="21"/>
      <c r="E163" s="61"/>
      <c r="F163" s="246"/>
      <c r="G163" s="62"/>
      <c r="H163" s="246"/>
      <c r="I163" s="63"/>
      <c r="J163" s="64"/>
      <c r="K163" s="7"/>
      <c r="L163" s="7"/>
      <c r="M163" s="7"/>
      <c r="N163" s="7"/>
    </row>
    <row r="164" spans="1:14" ht="15.75" thickBot="1">
      <c r="A164" s="29"/>
      <c r="B164" s="29"/>
      <c r="C164" s="29"/>
      <c r="D164" s="21"/>
      <c r="E164" s="61"/>
      <c r="F164" s="21"/>
      <c r="G164" s="65"/>
      <c r="H164" s="66"/>
      <c r="I164" s="63"/>
      <c r="J164" s="64"/>
      <c r="K164" s="7"/>
      <c r="L164" s="7"/>
      <c r="M164" s="7"/>
      <c r="N164" s="7"/>
    </row>
    <row r="165" spans="1:14" ht="15.75" customHeight="1" thickBot="1">
      <c r="A165" s="299" t="s">
        <v>245</v>
      </c>
      <c r="B165" s="299"/>
      <c r="C165" s="300"/>
      <c r="D165" s="320" t="s">
        <v>121</v>
      </c>
      <c r="E165" s="321"/>
      <c r="F165" s="321"/>
      <c r="G165" s="321"/>
      <c r="H165" s="321"/>
      <c r="I165" s="321"/>
      <c r="J165" s="322"/>
      <c r="K165" s="7"/>
      <c r="L165" s="7"/>
      <c r="M165" s="7"/>
      <c r="N165" s="7"/>
    </row>
    <row r="166" spans="1:14" ht="15.75" thickBot="1">
      <c r="A166" s="299" t="s">
        <v>112</v>
      </c>
      <c r="B166" s="299"/>
      <c r="C166" s="300"/>
      <c r="D166" s="68" t="s">
        <v>0</v>
      </c>
      <c r="E166" s="220" t="s">
        <v>1</v>
      </c>
      <c r="F166" s="28" t="s">
        <v>55</v>
      </c>
      <c r="G166" s="70" t="s">
        <v>2</v>
      </c>
      <c r="H166" s="71" t="s">
        <v>122</v>
      </c>
      <c r="I166" s="28" t="s">
        <v>44</v>
      </c>
      <c r="J166" s="215" t="s">
        <v>54</v>
      </c>
      <c r="K166" s="7"/>
      <c r="L166" s="7"/>
      <c r="M166" s="7"/>
      <c r="N166" s="7"/>
    </row>
    <row r="167" spans="1:14" ht="30">
      <c r="A167" s="344"/>
      <c r="B167" s="315"/>
      <c r="C167" s="316"/>
      <c r="D167" s="221" t="s">
        <v>64</v>
      </c>
      <c r="E167" s="222" t="s">
        <v>246</v>
      </c>
      <c r="F167" s="223" t="s">
        <v>78</v>
      </c>
      <c r="G167" s="191">
        <v>129</v>
      </c>
      <c r="H167" s="172" t="s">
        <v>123</v>
      </c>
      <c r="I167" s="224"/>
      <c r="J167" s="218">
        <f>SUM(G167*I167)</f>
        <v>0</v>
      </c>
      <c r="K167" s="7"/>
      <c r="L167" s="7"/>
      <c r="M167" s="7"/>
      <c r="N167" s="7"/>
    </row>
    <row r="168" spans="1:14" ht="30.75" thickBot="1">
      <c r="A168" s="29"/>
      <c r="B168" s="29"/>
      <c r="C168" s="29"/>
      <c r="D168" s="157" t="s">
        <v>65</v>
      </c>
      <c r="E168" s="158" t="s">
        <v>247</v>
      </c>
      <c r="F168" s="142" t="s">
        <v>79</v>
      </c>
      <c r="G168" s="143">
        <v>389</v>
      </c>
      <c r="H168" s="144" t="s">
        <v>123</v>
      </c>
      <c r="I168" s="211"/>
      <c r="J168" s="35">
        <f>SUM(G168*I168)</f>
        <v>0</v>
      </c>
      <c r="K168" s="7"/>
      <c r="L168" s="7"/>
      <c r="M168" s="7"/>
      <c r="N168" s="7"/>
    </row>
    <row r="169" spans="1:14">
      <c r="A169" s="29"/>
      <c r="B169" s="29"/>
      <c r="C169" s="29"/>
      <c r="D169" s="79"/>
      <c r="E169" s="80"/>
      <c r="F169" s="303"/>
      <c r="G169" s="304"/>
      <c r="H169" s="159"/>
      <c r="I169" s="160" t="s">
        <v>53</v>
      </c>
      <c r="J169" s="145">
        <f>SUM(J167:J168)</f>
        <v>0</v>
      </c>
      <c r="K169" s="7"/>
      <c r="L169" s="7"/>
      <c r="M169" s="7"/>
      <c r="N169" s="7"/>
    </row>
    <row r="170" spans="1:14">
      <c r="A170" s="29"/>
      <c r="B170" s="29"/>
      <c r="C170" s="29"/>
      <c r="D170" s="51"/>
      <c r="E170" s="82"/>
      <c r="F170" s="305" t="s">
        <v>60</v>
      </c>
      <c r="G170" s="306"/>
      <c r="H170" s="307"/>
      <c r="I170" s="55" t="s">
        <v>61</v>
      </c>
      <c r="J170" s="296" t="s">
        <v>183</v>
      </c>
      <c r="K170" s="7"/>
      <c r="L170" s="7"/>
      <c r="M170" s="7"/>
      <c r="N170" s="7"/>
    </row>
    <row r="171" spans="1:14" ht="15.75" thickBot="1">
      <c r="A171" s="29"/>
      <c r="B171" s="29"/>
      <c r="C171" s="29"/>
      <c r="D171" s="83"/>
      <c r="E171" s="84"/>
      <c r="F171" s="308"/>
      <c r="G171" s="309"/>
      <c r="H171" s="293"/>
      <c r="I171" s="85" t="s">
        <v>54</v>
      </c>
      <c r="J171" s="86">
        <f>SUM(J169:J170)</f>
        <v>0</v>
      </c>
      <c r="K171" s="7"/>
      <c r="L171" s="7"/>
      <c r="M171" s="7"/>
      <c r="N171" s="7"/>
    </row>
    <row r="172" spans="1:14" ht="15.75" thickBot="1">
      <c r="A172" s="29"/>
      <c r="B172" s="29"/>
      <c r="C172" s="29"/>
      <c r="D172" s="87"/>
      <c r="E172" s="87"/>
      <c r="F172" s="246"/>
      <c r="G172" s="62"/>
      <c r="H172" s="246"/>
      <c r="I172" s="63"/>
      <c r="J172" s="88"/>
      <c r="K172" s="7"/>
      <c r="L172" s="7"/>
      <c r="M172" s="7"/>
      <c r="N172" s="7"/>
    </row>
    <row r="173" spans="1:14" ht="15.75" thickBot="1">
      <c r="A173" s="29"/>
      <c r="B173" s="29"/>
      <c r="C173" s="29"/>
      <c r="D173" s="310" t="s">
        <v>132</v>
      </c>
      <c r="E173" s="311"/>
      <c r="F173" s="311"/>
      <c r="G173" s="311"/>
      <c r="H173" s="311"/>
      <c r="I173" s="312"/>
      <c r="J173" s="89">
        <f>SUM(J162+J171)</f>
        <v>0</v>
      </c>
      <c r="K173" s="7"/>
      <c r="L173" s="7"/>
      <c r="M173" s="7"/>
      <c r="N173" s="7"/>
    </row>
    <row r="174" spans="1:14">
      <c r="A174" s="29"/>
      <c r="B174" s="29"/>
      <c r="C174" s="29"/>
      <c r="D174" s="87"/>
      <c r="E174" s="87"/>
      <c r="F174" s="246"/>
      <c r="G174" s="62"/>
      <c r="H174" s="246"/>
      <c r="I174" s="63"/>
      <c r="J174" s="90"/>
      <c r="K174" s="7"/>
      <c r="L174" s="7"/>
      <c r="M174" s="7"/>
      <c r="N174" s="7"/>
    </row>
    <row r="175" spans="1:14" ht="15.75" thickBot="1">
      <c r="A175" s="29"/>
      <c r="B175" s="29"/>
      <c r="C175" s="29"/>
      <c r="D175" s="87"/>
      <c r="E175" s="87"/>
      <c r="F175" s="246"/>
      <c r="G175" s="62"/>
      <c r="H175" s="246"/>
      <c r="I175" s="63"/>
      <c r="J175" s="90"/>
      <c r="K175" s="7"/>
      <c r="L175" s="7"/>
      <c r="M175" s="7"/>
      <c r="N175" s="7"/>
    </row>
    <row r="176" spans="1:14" ht="16.5" customHeight="1" thickBot="1">
      <c r="A176" s="299" t="s">
        <v>256</v>
      </c>
      <c r="B176" s="299"/>
      <c r="C176" s="300"/>
      <c r="D176" s="266"/>
      <c r="E176" s="348" t="s">
        <v>257</v>
      </c>
      <c r="F176" s="348"/>
      <c r="G176" s="348"/>
      <c r="H176" s="348"/>
      <c r="I176" s="348"/>
      <c r="J176" s="349"/>
      <c r="N176" s="12"/>
    </row>
    <row r="177" spans="1:14" ht="15.75" thickBot="1">
      <c r="A177" s="299" t="s">
        <v>271</v>
      </c>
      <c r="B177" s="299"/>
      <c r="C177" s="300"/>
      <c r="D177" s="267" t="s">
        <v>0</v>
      </c>
      <c r="E177" s="268" t="s">
        <v>1</v>
      </c>
      <c r="F177" s="269" t="s">
        <v>55</v>
      </c>
      <c r="G177" s="270" t="s">
        <v>2</v>
      </c>
      <c r="H177" s="271" t="s">
        <v>122</v>
      </c>
      <c r="I177" s="272" t="s">
        <v>44</v>
      </c>
      <c r="J177" s="273" t="s">
        <v>52</v>
      </c>
      <c r="N177" s="12"/>
    </row>
    <row r="178" spans="1:14" ht="30.75" thickBot="1">
      <c r="A178" s="301" t="s">
        <v>270</v>
      </c>
      <c r="B178" s="301"/>
      <c r="C178" s="302"/>
      <c r="D178" s="274" t="s">
        <v>258</v>
      </c>
      <c r="E178" s="275" t="s">
        <v>261</v>
      </c>
      <c r="F178" s="276" t="s">
        <v>264</v>
      </c>
      <c r="G178" s="277">
        <v>49</v>
      </c>
      <c r="H178" s="278" t="s">
        <v>123</v>
      </c>
      <c r="I178" s="279"/>
      <c r="J178" s="280">
        <f>SUM(G178*I178)</f>
        <v>0</v>
      </c>
      <c r="N178" s="12"/>
    </row>
    <row r="179" spans="1:14" ht="30.75" thickBot="1">
      <c r="A179" s="29"/>
      <c r="B179" s="29"/>
      <c r="C179" s="29"/>
      <c r="D179" s="281" t="s">
        <v>259</v>
      </c>
      <c r="E179" s="275" t="s">
        <v>262</v>
      </c>
      <c r="F179" s="282" t="s">
        <v>265</v>
      </c>
      <c r="G179" s="283">
        <v>199</v>
      </c>
      <c r="H179" s="284" t="s">
        <v>123</v>
      </c>
      <c r="I179" s="285"/>
      <c r="J179" s="280">
        <f>SUM(G179*I179)</f>
        <v>0</v>
      </c>
      <c r="N179" s="12"/>
    </row>
    <row r="180" spans="1:14" ht="30.75" thickBot="1">
      <c r="A180" s="29"/>
      <c r="B180" s="29"/>
      <c r="C180" s="29"/>
      <c r="D180" s="286" t="s">
        <v>260</v>
      </c>
      <c r="E180" s="275" t="s">
        <v>263</v>
      </c>
      <c r="F180" s="287" t="s">
        <v>266</v>
      </c>
      <c r="G180" s="288" t="s">
        <v>267</v>
      </c>
      <c r="H180" s="289"/>
      <c r="I180" s="290"/>
      <c r="J180" s="291"/>
      <c r="N180" s="12"/>
    </row>
    <row r="181" spans="1:14">
      <c r="A181" s="29"/>
      <c r="B181" s="29"/>
      <c r="C181" s="29"/>
      <c r="D181" s="79"/>
      <c r="E181" s="80"/>
      <c r="F181" s="303"/>
      <c r="G181" s="304"/>
      <c r="H181" s="292"/>
      <c r="I181" s="49" t="s">
        <v>53</v>
      </c>
      <c r="J181" s="81">
        <f>SUM(J178:J180)</f>
        <v>0</v>
      </c>
      <c r="N181" s="12"/>
    </row>
    <row r="182" spans="1:14">
      <c r="A182" s="29"/>
      <c r="B182" s="29"/>
      <c r="C182" s="29"/>
      <c r="D182" s="51"/>
      <c r="E182" s="82"/>
      <c r="F182" s="305" t="s">
        <v>60</v>
      </c>
      <c r="G182" s="306"/>
      <c r="H182" s="307"/>
      <c r="I182" s="55" t="s">
        <v>61</v>
      </c>
      <c r="J182" s="297" t="s">
        <v>183</v>
      </c>
      <c r="N182" s="12"/>
    </row>
    <row r="183" spans="1:14" ht="15.75" thickBot="1">
      <c r="A183" s="29"/>
      <c r="B183" s="29"/>
      <c r="C183" s="29"/>
      <c r="D183" s="83"/>
      <c r="E183" s="84"/>
      <c r="F183" s="308"/>
      <c r="G183" s="309"/>
      <c r="H183" s="293"/>
      <c r="I183" s="85" t="s">
        <v>54</v>
      </c>
      <c r="J183" s="86">
        <f>SUM(J181:J182)</f>
        <v>0</v>
      </c>
      <c r="N183" s="12"/>
    </row>
    <row r="184" spans="1:14" ht="15.75" thickBot="1">
      <c r="A184" s="29"/>
      <c r="B184" s="29"/>
      <c r="C184" s="29"/>
      <c r="D184" s="107"/>
      <c r="E184" s="108"/>
      <c r="F184" s="109"/>
      <c r="G184" s="110"/>
      <c r="H184" s="111"/>
      <c r="I184" s="109"/>
      <c r="J184" s="88"/>
      <c r="N184" s="12"/>
    </row>
    <row r="185" spans="1:14" ht="15.75" thickBot="1">
      <c r="A185" s="29"/>
      <c r="B185" s="29"/>
      <c r="C185" s="29"/>
      <c r="D185" s="310" t="s">
        <v>133</v>
      </c>
      <c r="E185" s="311"/>
      <c r="F185" s="311"/>
      <c r="G185" s="311"/>
      <c r="H185" s="311"/>
      <c r="I185" s="312"/>
      <c r="J185" s="89">
        <f>SUM(J183)</f>
        <v>0</v>
      </c>
      <c r="K185" s="7"/>
      <c r="L185" s="7"/>
      <c r="M185" s="7"/>
      <c r="N185" s="7"/>
    </row>
    <row r="186" spans="1:14">
      <c r="A186" s="29"/>
      <c r="B186" s="29"/>
      <c r="C186" s="29"/>
      <c r="D186" s="87"/>
      <c r="E186" s="87"/>
      <c r="F186" s="246"/>
      <c r="G186" s="62"/>
      <c r="H186" s="246"/>
      <c r="I186" s="63"/>
      <c r="J186" s="90"/>
      <c r="K186" s="7"/>
      <c r="L186" s="7"/>
      <c r="M186" s="7"/>
      <c r="N186" s="7"/>
    </row>
    <row r="187" spans="1:14">
      <c r="A187" s="29"/>
      <c r="B187" s="29"/>
      <c r="C187" s="29"/>
      <c r="D187" s="87"/>
      <c r="E187" s="87"/>
      <c r="F187" s="246"/>
      <c r="G187" s="62"/>
      <c r="H187" s="246"/>
      <c r="I187" s="63"/>
      <c r="J187" s="90"/>
      <c r="K187" s="7"/>
      <c r="L187" s="7"/>
      <c r="M187" s="7"/>
      <c r="N187" s="7"/>
    </row>
    <row r="188" spans="1:14" ht="18.75">
      <c r="A188" s="29"/>
      <c r="B188" s="29"/>
      <c r="C188" s="29"/>
      <c r="D188" s="87"/>
      <c r="E188" s="313" t="s">
        <v>268</v>
      </c>
      <c r="F188" s="313"/>
      <c r="G188" s="313"/>
      <c r="H188" s="313"/>
      <c r="I188" s="313"/>
      <c r="J188" s="90"/>
      <c r="K188" s="7"/>
      <c r="L188" s="7"/>
      <c r="M188" s="7"/>
      <c r="N188" s="7"/>
    </row>
    <row r="189" spans="1:14">
      <c r="A189" s="29"/>
      <c r="B189" s="29"/>
      <c r="C189" s="29"/>
      <c r="D189" s="87"/>
      <c r="E189" s="350" t="s">
        <v>269</v>
      </c>
      <c r="F189" s="350"/>
      <c r="G189" s="350"/>
      <c r="H189" s="350"/>
      <c r="I189" s="350"/>
      <c r="J189" s="350"/>
      <c r="K189" s="7"/>
      <c r="L189" s="7"/>
      <c r="M189" s="7"/>
      <c r="N189" s="7"/>
    </row>
    <row r="190" spans="1:14">
      <c r="A190" s="29"/>
      <c r="B190" s="29"/>
      <c r="C190" s="29"/>
      <c r="D190" s="87"/>
      <c r="E190" s="87"/>
      <c r="F190" s="246"/>
      <c r="G190" s="62"/>
      <c r="H190" s="246"/>
      <c r="I190" s="63"/>
      <c r="J190" s="90"/>
      <c r="K190" s="7"/>
      <c r="L190" s="7"/>
      <c r="M190" s="7"/>
      <c r="N190" s="7"/>
    </row>
    <row r="191" spans="1:14">
      <c r="A191" s="29"/>
      <c r="B191" s="29"/>
      <c r="C191" s="29"/>
      <c r="D191" s="87"/>
      <c r="E191" s="87"/>
      <c r="F191" s="246"/>
      <c r="G191" s="62"/>
      <c r="H191" s="246"/>
      <c r="I191" s="63"/>
      <c r="J191" s="90"/>
      <c r="K191" s="7"/>
      <c r="L191" s="7"/>
      <c r="M191" s="7"/>
      <c r="N191" s="7"/>
    </row>
    <row r="192" spans="1:14">
      <c r="A192" s="29"/>
      <c r="B192" s="29"/>
      <c r="C192" s="29"/>
      <c r="D192" s="87"/>
      <c r="E192" s="87"/>
      <c r="F192" s="246"/>
      <c r="G192" s="62"/>
      <c r="H192" s="246"/>
      <c r="I192" s="63"/>
      <c r="J192" s="90"/>
      <c r="K192" s="7"/>
      <c r="L192" s="7"/>
      <c r="M192" s="7"/>
      <c r="N192" s="7"/>
    </row>
    <row r="193" spans="1:14">
      <c r="A193" s="29"/>
      <c r="B193" s="29"/>
      <c r="C193" s="29"/>
      <c r="D193" s="87"/>
      <c r="E193" s="87"/>
      <c r="F193" s="246"/>
      <c r="G193" s="62"/>
      <c r="H193" s="246"/>
      <c r="I193" s="63"/>
      <c r="J193" s="90"/>
      <c r="K193" s="7"/>
      <c r="L193" s="7"/>
      <c r="M193" s="7"/>
      <c r="N193" s="7"/>
    </row>
    <row r="194" spans="1:14">
      <c r="A194" s="29"/>
      <c r="B194" s="29"/>
      <c r="C194" s="29"/>
      <c r="D194" s="87"/>
      <c r="E194" s="87"/>
      <c r="F194" s="246"/>
      <c r="G194" s="62"/>
      <c r="H194" s="246"/>
      <c r="I194" s="63"/>
      <c r="J194" s="90"/>
      <c r="K194" s="7"/>
      <c r="L194" s="7"/>
      <c r="M194" s="7"/>
      <c r="N194" s="7"/>
    </row>
    <row r="195" spans="1:14">
      <c r="A195" s="29"/>
      <c r="B195" s="29"/>
      <c r="C195" s="29"/>
      <c r="D195" s="87"/>
      <c r="E195" s="87"/>
      <c r="F195" s="246"/>
      <c r="G195" s="62"/>
      <c r="H195" s="246"/>
      <c r="I195" s="63"/>
      <c r="J195" s="90"/>
      <c r="K195" s="7"/>
      <c r="L195" s="7"/>
      <c r="M195" s="7"/>
      <c r="N195" s="7"/>
    </row>
    <row r="196" spans="1:14">
      <c r="A196" s="29"/>
      <c r="B196" s="29"/>
      <c r="C196" s="29"/>
      <c r="D196" s="87"/>
      <c r="E196" s="87"/>
      <c r="F196" s="246"/>
      <c r="G196" s="62"/>
      <c r="H196" s="246"/>
      <c r="I196" s="63"/>
      <c r="J196" s="90"/>
      <c r="K196" s="7"/>
      <c r="L196" s="7"/>
      <c r="M196" s="7"/>
      <c r="N196" s="7"/>
    </row>
    <row r="197" spans="1:14">
      <c r="A197" s="29"/>
      <c r="B197" s="29"/>
      <c r="C197" s="29"/>
      <c r="D197" s="87"/>
      <c r="E197" s="87"/>
      <c r="F197" s="246"/>
      <c r="G197" s="62"/>
      <c r="H197" s="246"/>
      <c r="I197" s="63"/>
      <c r="J197" s="90"/>
      <c r="K197" s="7"/>
      <c r="L197" s="7"/>
      <c r="M197" s="7"/>
      <c r="N197" s="7"/>
    </row>
    <row r="198" spans="1:14">
      <c r="A198" s="29"/>
      <c r="B198" s="29"/>
      <c r="C198" s="29"/>
      <c r="D198" s="87"/>
      <c r="E198" s="87"/>
      <c r="F198" s="246"/>
      <c r="G198" s="62"/>
      <c r="H198" s="246"/>
      <c r="I198" s="63"/>
      <c r="J198" s="90"/>
      <c r="K198" s="7"/>
      <c r="L198" s="7"/>
      <c r="M198" s="7"/>
      <c r="N198" s="7"/>
    </row>
    <row r="199" spans="1:14">
      <c r="A199" s="29"/>
      <c r="B199" s="29"/>
      <c r="C199" s="29"/>
      <c r="D199" s="87"/>
      <c r="E199" s="87"/>
      <c r="F199" s="246"/>
      <c r="G199" s="62"/>
      <c r="H199" s="246"/>
      <c r="I199" s="63"/>
      <c r="J199" s="90"/>
      <c r="K199" s="7"/>
      <c r="L199" s="7"/>
      <c r="M199" s="7"/>
      <c r="N199" s="7"/>
    </row>
    <row r="200" spans="1:14">
      <c r="A200" s="29"/>
      <c r="B200" s="29"/>
      <c r="C200" s="29"/>
      <c r="D200" s="87"/>
      <c r="E200" s="87"/>
      <c r="F200" s="246"/>
      <c r="G200" s="62"/>
      <c r="H200" s="246"/>
      <c r="I200" s="63"/>
      <c r="J200" s="90"/>
      <c r="K200" s="7"/>
      <c r="L200" s="7"/>
      <c r="M200" s="7"/>
      <c r="N200" s="7"/>
    </row>
    <row r="201" spans="1:14">
      <c r="A201" s="29"/>
      <c r="B201" s="29"/>
      <c r="C201" s="29"/>
      <c r="D201" s="87"/>
      <c r="E201" s="87"/>
      <c r="F201" s="246"/>
      <c r="G201" s="62"/>
      <c r="H201" s="246"/>
      <c r="I201" s="63"/>
      <c r="J201" s="90"/>
      <c r="K201" s="7"/>
      <c r="L201" s="7"/>
      <c r="M201" s="7"/>
      <c r="N201" s="7"/>
    </row>
    <row r="202" spans="1:14">
      <c r="A202" s="29"/>
      <c r="B202" s="29"/>
      <c r="C202" s="29"/>
      <c r="D202" s="87"/>
      <c r="E202" s="87"/>
      <c r="F202" s="246"/>
      <c r="G202" s="62"/>
      <c r="H202" s="246"/>
      <c r="I202" s="63"/>
      <c r="J202" s="90"/>
      <c r="K202" s="7"/>
      <c r="L202" s="7"/>
      <c r="M202" s="7"/>
      <c r="N202" s="7"/>
    </row>
    <row r="203" spans="1:14">
      <c r="A203" s="29"/>
      <c r="B203" s="29"/>
      <c r="C203" s="29"/>
      <c r="D203" s="87"/>
      <c r="E203" s="87"/>
      <c r="F203" s="246"/>
      <c r="G203" s="62"/>
      <c r="H203" s="246"/>
      <c r="I203" s="63"/>
      <c r="J203" s="90"/>
      <c r="K203" s="7"/>
      <c r="L203" s="7"/>
      <c r="M203" s="7"/>
      <c r="N203" s="7"/>
    </row>
    <row r="204" spans="1:14">
      <c r="A204" s="29"/>
      <c r="B204" s="29"/>
      <c r="C204" s="29"/>
      <c r="D204" s="87"/>
      <c r="E204" s="87"/>
      <c r="F204" s="246"/>
      <c r="G204" s="62"/>
      <c r="H204" s="246"/>
      <c r="I204" s="63"/>
      <c r="J204" s="90"/>
      <c r="K204" s="7"/>
      <c r="L204" s="7"/>
      <c r="M204" s="7"/>
      <c r="N204" s="7"/>
    </row>
    <row r="205" spans="1:14" ht="15.75" thickBot="1">
      <c r="A205" s="29"/>
      <c r="B205" s="29"/>
      <c r="C205" s="29"/>
      <c r="D205" s="87"/>
      <c r="E205" s="87"/>
      <c r="F205" s="246"/>
      <c r="G205" s="62"/>
      <c r="H205" s="246"/>
      <c r="I205" s="63"/>
      <c r="J205" s="90"/>
      <c r="K205" s="7"/>
      <c r="L205" s="7"/>
      <c r="M205" s="7"/>
      <c r="N205" s="7"/>
    </row>
    <row r="206" spans="1:14" ht="16.5" thickBot="1">
      <c r="A206" s="299" t="s">
        <v>108</v>
      </c>
      <c r="B206" s="299"/>
      <c r="C206" s="300"/>
      <c r="D206" s="337" t="s">
        <v>31</v>
      </c>
      <c r="E206" s="338"/>
      <c r="F206" s="338"/>
      <c r="G206" s="338"/>
      <c r="H206" s="338"/>
      <c r="I206" s="338"/>
      <c r="J206" s="339"/>
    </row>
    <row r="207" spans="1:14" ht="15.75" thickBot="1">
      <c r="A207" s="299" t="s">
        <v>107</v>
      </c>
      <c r="B207" s="299"/>
      <c r="C207" s="300"/>
      <c r="D207" s="92" t="s">
        <v>0</v>
      </c>
      <c r="E207" s="156" t="s">
        <v>1</v>
      </c>
      <c r="F207" s="28" t="s">
        <v>55</v>
      </c>
      <c r="G207" s="70" t="s">
        <v>2</v>
      </c>
      <c r="H207" s="71" t="s">
        <v>122</v>
      </c>
      <c r="I207" s="72" t="s">
        <v>44</v>
      </c>
      <c r="J207" s="215" t="s">
        <v>54</v>
      </c>
    </row>
    <row r="208" spans="1:14">
      <c r="A208" s="29"/>
      <c r="B208" s="29"/>
      <c r="C208" s="29"/>
      <c r="D208" s="161"/>
      <c r="E208" s="162"/>
      <c r="F208" s="163"/>
      <c r="G208" s="164"/>
      <c r="H208" s="165"/>
      <c r="I208" s="163"/>
      <c r="J208" s="166"/>
      <c r="K208" s="4"/>
    </row>
    <row r="209" spans="1:11" ht="30">
      <c r="A209" s="29"/>
      <c r="B209" s="29"/>
      <c r="C209" s="29"/>
      <c r="D209" s="36" t="s">
        <v>38</v>
      </c>
      <c r="E209" s="82" t="s">
        <v>32</v>
      </c>
      <c r="F209" s="98" t="s">
        <v>96</v>
      </c>
      <c r="G209" s="113">
        <v>49</v>
      </c>
      <c r="H209" s="98" t="s">
        <v>123</v>
      </c>
      <c r="I209" s="209"/>
      <c r="J209" s="35">
        <f>SUM(G209*I209)</f>
        <v>0</v>
      </c>
    </row>
    <row r="210" spans="1:11">
      <c r="A210" s="29"/>
      <c r="B210" s="29"/>
      <c r="C210" s="29"/>
      <c r="D210" s="102"/>
      <c r="E210" s="61"/>
      <c r="F210" s="115"/>
      <c r="G210" s="116"/>
      <c r="H210" s="117"/>
      <c r="I210" s="118"/>
      <c r="J210" s="122"/>
    </row>
    <row r="211" spans="1:11">
      <c r="A211" s="29"/>
      <c r="B211" s="29"/>
      <c r="C211" s="29"/>
      <c r="D211" s="102"/>
      <c r="E211" s="61"/>
      <c r="F211" s="115"/>
      <c r="G211" s="116"/>
      <c r="H211" s="117"/>
      <c r="I211" s="118"/>
      <c r="J211" s="122"/>
      <c r="K211" s="4"/>
    </row>
    <row r="212" spans="1:11" ht="30">
      <c r="A212" s="29"/>
      <c r="B212" s="29"/>
      <c r="C212" s="29"/>
      <c r="D212" s="36" t="s">
        <v>39</v>
      </c>
      <c r="E212" s="82" t="s">
        <v>33</v>
      </c>
      <c r="F212" s="98" t="s">
        <v>96</v>
      </c>
      <c r="G212" s="113">
        <v>49</v>
      </c>
      <c r="H212" s="98" t="s">
        <v>123</v>
      </c>
      <c r="I212" s="209"/>
      <c r="J212" s="35">
        <f>SUM(G212*I212)</f>
        <v>0</v>
      </c>
    </row>
    <row r="213" spans="1:11">
      <c r="A213" s="29"/>
      <c r="B213" s="29"/>
      <c r="C213" s="29"/>
      <c r="D213" s="102"/>
      <c r="E213" s="61"/>
      <c r="F213" s="117"/>
      <c r="G213" s="116"/>
      <c r="H213" s="117"/>
      <c r="I213" s="118"/>
      <c r="J213" s="122"/>
    </row>
    <row r="214" spans="1:11">
      <c r="A214" s="29"/>
      <c r="B214" s="29"/>
      <c r="C214" s="29"/>
      <c r="D214" s="102"/>
      <c r="E214" s="61"/>
      <c r="F214" s="115"/>
      <c r="G214" s="116"/>
      <c r="H214" s="117"/>
      <c r="I214" s="118"/>
      <c r="J214" s="122"/>
    </row>
    <row r="215" spans="1:11" ht="30">
      <c r="A215" s="29"/>
      <c r="B215" s="29"/>
      <c r="C215" s="29"/>
      <c r="D215" s="36" t="s">
        <v>40</v>
      </c>
      <c r="E215" s="82" t="s">
        <v>34</v>
      </c>
      <c r="F215" s="98" t="s">
        <v>96</v>
      </c>
      <c r="G215" s="113">
        <v>49</v>
      </c>
      <c r="H215" s="98" t="s">
        <v>123</v>
      </c>
      <c r="I215" s="209"/>
      <c r="J215" s="35">
        <f>SUM(G215*I215)</f>
        <v>0</v>
      </c>
      <c r="K215" s="4"/>
    </row>
    <row r="216" spans="1:11">
      <c r="A216" s="29"/>
      <c r="B216" s="29"/>
      <c r="C216" s="29"/>
      <c r="D216" s="102"/>
      <c r="E216" s="61"/>
      <c r="F216" s="115"/>
      <c r="G216" s="116"/>
      <c r="H216" s="117"/>
      <c r="I216" s="118"/>
      <c r="J216" s="122"/>
      <c r="K216" s="4"/>
    </row>
    <row r="217" spans="1:11">
      <c r="A217" s="29"/>
      <c r="B217" s="29"/>
      <c r="C217" s="29"/>
      <c r="D217" s="102"/>
      <c r="E217" s="61"/>
      <c r="F217" s="115"/>
      <c r="G217" s="116"/>
      <c r="H217" s="117"/>
      <c r="I217" s="118"/>
      <c r="J217" s="122"/>
      <c r="K217" s="4"/>
    </row>
    <row r="218" spans="1:11" ht="30">
      <c r="A218" s="29"/>
      <c r="B218" s="29"/>
      <c r="C218" s="29"/>
      <c r="D218" s="36" t="s">
        <v>41</v>
      </c>
      <c r="E218" s="82" t="s">
        <v>35</v>
      </c>
      <c r="F218" s="98" t="s">
        <v>96</v>
      </c>
      <c r="G218" s="113">
        <v>49</v>
      </c>
      <c r="H218" s="98" t="s">
        <v>123</v>
      </c>
      <c r="I218" s="209"/>
      <c r="J218" s="35">
        <f>SUM(G218*I218)</f>
        <v>0</v>
      </c>
      <c r="K218" s="4"/>
    </row>
    <row r="219" spans="1:11">
      <c r="A219" s="29"/>
      <c r="B219" s="29"/>
      <c r="C219" s="29"/>
      <c r="D219" s="102"/>
      <c r="E219" s="61"/>
      <c r="F219" s="115"/>
      <c r="G219" s="116"/>
      <c r="H219" s="117"/>
      <c r="I219" s="118"/>
      <c r="J219" s="122"/>
      <c r="K219" s="4"/>
    </row>
    <row r="220" spans="1:11">
      <c r="A220" s="29"/>
      <c r="B220" s="29"/>
      <c r="C220" s="29"/>
      <c r="D220" s="102"/>
      <c r="E220" s="61"/>
      <c r="F220" s="115"/>
      <c r="G220" s="116"/>
      <c r="H220" s="117"/>
      <c r="I220" s="118"/>
      <c r="J220" s="122"/>
      <c r="K220" s="4"/>
    </row>
    <row r="221" spans="1:11" ht="30">
      <c r="A221" s="29"/>
      <c r="B221" s="29"/>
      <c r="C221" s="29"/>
      <c r="D221" s="36" t="s">
        <v>42</v>
      </c>
      <c r="E221" s="82" t="s">
        <v>36</v>
      </c>
      <c r="F221" s="98" t="s">
        <v>96</v>
      </c>
      <c r="G221" s="113">
        <v>49</v>
      </c>
      <c r="H221" s="98" t="s">
        <v>123</v>
      </c>
      <c r="I221" s="209"/>
      <c r="J221" s="35">
        <f>SUM(G221*I221)</f>
        <v>0</v>
      </c>
      <c r="K221" s="4"/>
    </row>
    <row r="222" spans="1:11">
      <c r="A222" s="29"/>
      <c r="B222" s="29"/>
      <c r="C222" s="29"/>
      <c r="D222" s="102"/>
      <c r="E222" s="61"/>
      <c r="F222" s="115"/>
      <c r="G222" s="116"/>
      <c r="H222" s="117"/>
      <c r="I222" s="118"/>
      <c r="J222" s="122"/>
      <c r="K222" s="4"/>
    </row>
    <row r="223" spans="1:11">
      <c r="A223" s="29"/>
      <c r="B223" s="29"/>
      <c r="C223" s="29"/>
      <c r="D223" s="102"/>
      <c r="E223" s="61"/>
      <c r="F223" s="115"/>
      <c r="G223" s="116"/>
      <c r="H223" s="117"/>
      <c r="I223" s="118"/>
      <c r="J223" s="122"/>
      <c r="K223" s="4"/>
    </row>
    <row r="224" spans="1:11" ht="30">
      <c r="A224" s="29"/>
      <c r="B224" s="29"/>
      <c r="C224" s="29"/>
      <c r="D224" s="36" t="s">
        <v>43</v>
      </c>
      <c r="E224" s="82" t="s">
        <v>37</v>
      </c>
      <c r="F224" s="98" t="s">
        <v>96</v>
      </c>
      <c r="G224" s="113">
        <v>49</v>
      </c>
      <c r="H224" s="98" t="s">
        <v>123</v>
      </c>
      <c r="I224" s="209"/>
      <c r="J224" s="35">
        <f>SUM(G224*I224)</f>
        <v>0</v>
      </c>
      <c r="K224" s="4"/>
    </row>
    <row r="225" spans="1:19">
      <c r="A225" s="29"/>
      <c r="B225" s="29"/>
      <c r="C225" s="29"/>
      <c r="D225" s="102"/>
      <c r="E225" s="61"/>
      <c r="F225" s="118"/>
      <c r="G225" s="116"/>
      <c r="H225" s="167"/>
      <c r="I225" s="118"/>
      <c r="J225" s="122"/>
      <c r="K225" s="4"/>
    </row>
    <row r="226" spans="1:19" ht="15.75" thickBot="1">
      <c r="A226" s="29"/>
      <c r="B226" s="29"/>
      <c r="C226" s="29"/>
      <c r="D226" s="102"/>
      <c r="E226" s="61"/>
      <c r="F226" s="118"/>
      <c r="G226" s="116"/>
      <c r="H226" s="167"/>
      <c r="I226" s="118"/>
      <c r="J226" s="122"/>
    </row>
    <row r="227" spans="1:19">
      <c r="A227" s="29"/>
      <c r="B227" s="29"/>
      <c r="C227" s="29"/>
      <c r="D227" s="79"/>
      <c r="E227" s="80"/>
      <c r="F227" s="303"/>
      <c r="G227" s="304"/>
      <c r="H227" s="292"/>
      <c r="I227" s="49" t="s">
        <v>53</v>
      </c>
      <c r="J227" s="145">
        <f>SUM(J209:J224)</f>
        <v>0</v>
      </c>
      <c r="K227" s="7"/>
      <c r="L227" s="7"/>
      <c r="M227" s="7"/>
      <c r="N227" s="7"/>
    </row>
    <row r="228" spans="1:19">
      <c r="A228" s="29"/>
      <c r="B228" s="29"/>
      <c r="C228" s="29"/>
      <c r="D228" s="51"/>
      <c r="E228" s="82"/>
      <c r="F228" s="305" t="s">
        <v>60</v>
      </c>
      <c r="G228" s="306"/>
      <c r="H228" s="307"/>
      <c r="I228" s="168" t="s">
        <v>61</v>
      </c>
      <c r="J228" s="298" t="s">
        <v>183</v>
      </c>
      <c r="K228" s="7"/>
      <c r="L228" s="7"/>
      <c r="M228" s="7"/>
      <c r="N228" s="7"/>
    </row>
    <row r="229" spans="1:19" ht="15.75" thickBot="1">
      <c r="A229" s="29"/>
      <c r="B229" s="29"/>
      <c r="C229" s="29"/>
      <c r="D229" s="83"/>
      <c r="E229" s="84"/>
      <c r="F229" s="308"/>
      <c r="G229" s="309"/>
      <c r="H229" s="293"/>
      <c r="I229" s="85" t="s">
        <v>54</v>
      </c>
      <c r="J229" s="86">
        <f>SUM(J227:J228)</f>
        <v>0</v>
      </c>
      <c r="K229" s="7"/>
      <c r="L229" s="7"/>
      <c r="M229" s="7"/>
      <c r="N229" s="7"/>
    </row>
    <row r="230" spans="1:19" ht="15.75" thickBot="1">
      <c r="A230" s="29"/>
      <c r="B230" s="29"/>
      <c r="C230" s="29"/>
      <c r="D230" s="129"/>
      <c r="E230" s="130"/>
      <c r="F230" s="131"/>
      <c r="G230" s="132"/>
      <c r="H230" s="133"/>
      <c r="I230" s="131"/>
      <c r="J230" s="169"/>
      <c r="K230" s="7"/>
      <c r="L230" s="7"/>
      <c r="M230" s="7"/>
      <c r="N230" s="7"/>
    </row>
    <row r="231" spans="1:19" ht="15.75" thickBot="1">
      <c r="A231" s="29"/>
      <c r="B231" s="29"/>
      <c r="C231" s="29"/>
      <c r="D231" s="310" t="s">
        <v>138</v>
      </c>
      <c r="E231" s="311"/>
      <c r="F231" s="311"/>
      <c r="G231" s="311"/>
      <c r="H231" s="311"/>
      <c r="I231" s="312"/>
      <c r="J231" s="89">
        <f>SUM(J229)</f>
        <v>0</v>
      </c>
      <c r="K231" s="7"/>
      <c r="L231" s="7"/>
      <c r="M231" s="7"/>
      <c r="N231" s="7"/>
    </row>
    <row r="232" spans="1:19">
      <c r="A232" s="29"/>
      <c r="B232" s="29"/>
      <c r="C232" s="29"/>
      <c r="D232" s="129"/>
      <c r="E232" s="130"/>
      <c r="F232" s="131"/>
      <c r="G232" s="132"/>
      <c r="H232" s="133"/>
      <c r="I232" s="131"/>
      <c r="J232" s="134"/>
      <c r="K232" s="7"/>
      <c r="L232" s="7"/>
      <c r="M232" s="7"/>
      <c r="N232" s="7"/>
    </row>
    <row r="233" spans="1:19" ht="15.75" thickBot="1">
      <c r="A233" s="29"/>
      <c r="B233" s="29"/>
      <c r="C233" s="29"/>
      <c r="D233" s="129"/>
      <c r="E233" s="130"/>
      <c r="F233" s="131"/>
      <c r="G233" s="132"/>
      <c r="H233" s="133"/>
      <c r="I233" s="131"/>
      <c r="J233" s="134"/>
      <c r="K233" s="7"/>
      <c r="L233" s="7"/>
      <c r="M233" s="7"/>
      <c r="N233" s="7"/>
    </row>
    <row r="234" spans="1:19" ht="15.75" customHeight="1" thickBot="1">
      <c r="A234" s="332" t="s">
        <v>150</v>
      </c>
      <c r="B234" s="332"/>
      <c r="C234" s="333"/>
      <c r="D234" s="345" t="s">
        <v>149</v>
      </c>
      <c r="E234" s="346"/>
      <c r="F234" s="346"/>
      <c r="G234" s="346"/>
      <c r="H234" s="346"/>
      <c r="I234" s="346"/>
      <c r="J234" s="347"/>
    </row>
    <row r="235" spans="1:19" ht="15.75" thickBot="1">
      <c r="A235" s="299" t="s">
        <v>111</v>
      </c>
      <c r="B235" s="299"/>
      <c r="C235" s="331"/>
      <c r="D235" s="68" t="s">
        <v>0</v>
      </c>
      <c r="E235" s="69" t="s">
        <v>1</v>
      </c>
      <c r="F235" s="28" t="s">
        <v>55</v>
      </c>
      <c r="G235" s="70" t="s">
        <v>2</v>
      </c>
      <c r="H235" s="27" t="s">
        <v>122</v>
      </c>
      <c r="I235" s="28" t="s">
        <v>44</v>
      </c>
      <c r="J235" s="216" t="s">
        <v>54</v>
      </c>
    </row>
    <row r="236" spans="1:19" ht="45">
      <c r="A236" s="29"/>
      <c r="B236" s="29"/>
      <c r="C236" s="29"/>
      <c r="D236" s="30" t="s">
        <v>9</v>
      </c>
      <c r="E236" s="31" t="s">
        <v>206</v>
      </c>
      <c r="F236" s="170" t="s">
        <v>95</v>
      </c>
      <c r="G236" s="171">
        <v>849</v>
      </c>
      <c r="H236" s="172" t="s">
        <v>123</v>
      </c>
      <c r="I236" s="212"/>
      <c r="J236" s="35">
        <f>SUM(G236*I236)</f>
        <v>0</v>
      </c>
    </row>
    <row r="237" spans="1:19" s="17" customFormat="1">
      <c r="A237" s="173"/>
      <c r="B237" s="173"/>
      <c r="C237" s="173"/>
      <c r="D237" s="174"/>
      <c r="E237" s="175"/>
      <c r="F237" s="109"/>
      <c r="G237" s="151"/>
      <c r="H237" s="152"/>
      <c r="I237" s="153"/>
      <c r="J237" s="154"/>
      <c r="K237" s="16"/>
      <c r="L237" s="16"/>
      <c r="M237" s="16"/>
      <c r="N237" s="16"/>
      <c r="O237" s="16"/>
      <c r="P237" s="16"/>
      <c r="Q237" s="16"/>
      <c r="R237" s="16"/>
      <c r="S237" s="16"/>
    </row>
    <row r="238" spans="1:19" ht="15.75" customHeight="1">
      <c r="A238" s="29"/>
      <c r="B238" s="29"/>
      <c r="C238" s="29"/>
      <c r="D238" s="102"/>
      <c r="E238" s="108"/>
      <c r="F238" s="176"/>
      <c r="G238" s="110"/>
      <c r="H238" s="117"/>
      <c r="I238" s="109"/>
      <c r="J238" s="177"/>
      <c r="M238" s="4"/>
    </row>
    <row r="239" spans="1:19" ht="30" customHeight="1">
      <c r="A239" s="29"/>
      <c r="B239" s="29"/>
      <c r="C239" s="29"/>
      <c r="D239" s="36" t="s">
        <v>10</v>
      </c>
      <c r="E239" s="37" t="s">
        <v>205</v>
      </c>
      <c r="F239" s="99" t="s">
        <v>95</v>
      </c>
      <c r="G239" s="97">
        <v>849</v>
      </c>
      <c r="H239" s="98" t="s">
        <v>123</v>
      </c>
      <c r="I239" s="207"/>
      <c r="J239" s="35">
        <f>SUM(G239*I239)</f>
        <v>0</v>
      </c>
    </row>
    <row r="240" spans="1:19">
      <c r="A240" s="173"/>
      <c r="B240" s="173"/>
      <c r="C240" s="173"/>
      <c r="D240" s="178"/>
      <c r="E240" s="179"/>
      <c r="F240" s="109"/>
      <c r="G240" s="151"/>
      <c r="H240" s="152"/>
      <c r="I240" s="153"/>
      <c r="J240" s="154"/>
    </row>
    <row r="241" spans="1:10">
      <c r="A241" s="29"/>
      <c r="B241" s="29"/>
      <c r="C241" s="21"/>
      <c r="D241" s="102"/>
      <c r="E241" s="61"/>
      <c r="F241" s="118"/>
      <c r="G241" s="116"/>
      <c r="H241" s="117"/>
      <c r="I241" s="118"/>
      <c r="J241" s="122"/>
    </row>
    <row r="242" spans="1:10" ht="30" customHeight="1">
      <c r="A242" s="29"/>
      <c r="B242" s="29"/>
      <c r="C242" s="29"/>
      <c r="D242" s="36" t="s">
        <v>29</v>
      </c>
      <c r="E242" s="253" t="s">
        <v>207</v>
      </c>
      <c r="F242" s="99" t="s">
        <v>94</v>
      </c>
      <c r="G242" s="97">
        <v>1279</v>
      </c>
      <c r="H242" s="98" t="s">
        <v>123</v>
      </c>
      <c r="I242" s="207"/>
      <c r="J242" s="35">
        <f>SUM(G242*I242)</f>
        <v>0</v>
      </c>
    </row>
    <row r="243" spans="1:10" ht="15.75" thickBot="1">
      <c r="A243" s="173"/>
      <c r="B243" s="173"/>
      <c r="C243" s="173"/>
      <c r="D243" s="174"/>
      <c r="E243" s="179"/>
      <c r="F243" s="180"/>
      <c r="G243" s="151"/>
      <c r="H243" s="155"/>
      <c r="I243" s="153"/>
      <c r="J243" s="181"/>
    </row>
    <row r="244" spans="1:10">
      <c r="A244" s="173"/>
      <c r="B244" s="173"/>
      <c r="C244" s="173"/>
      <c r="D244" s="46"/>
      <c r="E244" s="47"/>
      <c r="F244" s="323"/>
      <c r="G244" s="324"/>
      <c r="H244" s="105"/>
      <c r="I244" s="123" t="s">
        <v>53</v>
      </c>
      <c r="J244" s="124">
        <f>SUM(J236:J242)</f>
        <v>0</v>
      </c>
    </row>
    <row r="245" spans="1:10">
      <c r="A245" s="173"/>
      <c r="B245" s="173"/>
      <c r="C245" s="173"/>
      <c r="D245" s="51"/>
      <c r="E245" s="52"/>
      <c r="F245" s="305" t="s">
        <v>126</v>
      </c>
      <c r="G245" s="306"/>
      <c r="H245" s="307"/>
      <c r="I245" s="125">
        <v>0</v>
      </c>
      <c r="J245" s="182">
        <v>0</v>
      </c>
    </row>
    <row r="246" spans="1:10">
      <c r="A246" s="173"/>
      <c r="B246" s="173"/>
      <c r="C246" s="173"/>
      <c r="D246" s="51"/>
      <c r="E246" s="52"/>
      <c r="F246" s="305" t="s">
        <v>60</v>
      </c>
      <c r="G246" s="306"/>
      <c r="H246" s="307"/>
      <c r="I246" s="55" t="s">
        <v>61</v>
      </c>
      <c r="J246" s="297" t="s">
        <v>183</v>
      </c>
    </row>
    <row r="247" spans="1:10" ht="15.75" thickBot="1">
      <c r="A247" s="173"/>
      <c r="B247" s="173"/>
      <c r="C247" s="173"/>
      <c r="D247" s="56"/>
      <c r="E247" s="57"/>
      <c r="F247" s="308"/>
      <c r="G247" s="309"/>
      <c r="H247" s="106"/>
      <c r="I247" s="127" t="s">
        <v>54</v>
      </c>
      <c r="J247" s="128">
        <f>SUM(J244:J246)</f>
        <v>0</v>
      </c>
    </row>
    <row r="248" spans="1:10" ht="15.75" thickBot="1">
      <c r="A248" s="29"/>
      <c r="B248" s="29"/>
      <c r="C248" s="29"/>
      <c r="D248" s="107"/>
      <c r="E248" s="108"/>
      <c r="F248" s="118"/>
      <c r="G248" s="151"/>
      <c r="H248" s="155"/>
      <c r="I248" s="153"/>
      <c r="J248" s="183"/>
    </row>
    <row r="249" spans="1:10" ht="15.75" thickBot="1">
      <c r="A249" s="29"/>
      <c r="B249" s="29"/>
      <c r="C249" s="29"/>
      <c r="D249" s="310" t="s">
        <v>145</v>
      </c>
      <c r="E249" s="311"/>
      <c r="F249" s="311"/>
      <c r="G249" s="311"/>
      <c r="H249" s="311"/>
      <c r="I249" s="312"/>
      <c r="J249" s="89">
        <f>SUM(J247)</f>
        <v>0</v>
      </c>
    </row>
    <row r="250" spans="1:10">
      <c r="A250" s="29"/>
      <c r="B250" s="29"/>
      <c r="C250" s="29"/>
      <c r="D250" s="107"/>
      <c r="E250" s="108"/>
      <c r="F250" s="118"/>
      <c r="G250" s="151"/>
      <c r="H250" s="155"/>
      <c r="I250" s="153"/>
      <c r="J250" s="184"/>
    </row>
    <row r="251" spans="1:10">
      <c r="A251" s="29"/>
      <c r="B251" s="29"/>
      <c r="C251" s="29"/>
      <c r="D251" s="107"/>
      <c r="E251" s="108"/>
      <c r="F251" s="118"/>
      <c r="G251" s="151"/>
      <c r="H251" s="155"/>
      <c r="I251" s="153"/>
      <c r="J251" s="184"/>
    </row>
    <row r="252" spans="1:10">
      <c r="A252" s="29"/>
      <c r="B252" s="29"/>
      <c r="C252" s="29"/>
      <c r="D252" s="107"/>
      <c r="E252" s="108"/>
      <c r="F252" s="118"/>
      <c r="G252" s="151"/>
      <c r="H252" s="155"/>
      <c r="I252" s="153"/>
      <c r="J252" s="184"/>
    </row>
    <row r="253" spans="1:10">
      <c r="A253" s="29"/>
      <c r="B253" s="29"/>
      <c r="C253" s="29"/>
      <c r="D253" s="107"/>
      <c r="E253" s="108"/>
      <c r="F253" s="118"/>
      <c r="G253" s="151"/>
      <c r="H253" s="155"/>
      <c r="I253" s="153"/>
      <c r="J253" s="184"/>
    </row>
    <row r="254" spans="1:10">
      <c r="A254" s="29"/>
      <c r="B254" s="29"/>
      <c r="C254" s="29"/>
      <c r="D254" s="107"/>
      <c r="E254" s="108"/>
      <c r="F254" s="118"/>
      <c r="G254" s="151"/>
      <c r="H254" s="155"/>
      <c r="I254" s="153"/>
      <c r="J254" s="184"/>
    </row>
    <row r="255" spans="1:10">
      <c r="A255" s="29"/>
      <c r="B255" s="29"/>
      <c r="C255" s="29"/>
      <c r="D255" s="107"/>
      <c r="E255" s="108"/>
      <c r="F255" s="118"/>
      <c r="G255" s="151"/>
      <c r="H255" s="155"/>
      <c r="I255" s="153"/>
      <c r="J255" s="184"/>
    </row>
    <row r="256" spans="1:10">
      <c r="A256" s="29"/>
      <c r="B256" s="29"/>
      <c r="C256" s="29"/>
      <c r="D256" s="107"/>
      <c r="E256" s="108"/>
      <c r="F256" s="118"/>
      <c r="G256" s="151"/>
      <c r="H256" s="155"/>
      <c r="I256" s="153"/>
      <c r="J256" s="184"/>
    </row>
    <row r="257" spans="1:10">
      <c r="A257" s="29"/>
      <c r="B257" s="29"/>
      <c r="C257" s="29"/>
      <c r="D257" s="107"/>
      <c r="E257" s="108"/>
      <c r="F257" s="118"/>
      <c r="G257" s="151"/>
      <c r="H257" s="155"/>
      <c r="I257" s="153"/>
      <c r="J257" s="184"/>
    </row>
    <row r="258" spans="1:10">
      <c r="A258" s="29"/>
      <c r="B258" s="29"/>
      <c r="C258" s="29"/>
      <c r="D258" s="107"/>
      <c r="E258" s="108"/>
      <c r="F258" s="118"/>
      <c r="G258" s="151"/>
      <c r="H258" s="155"/>
      <c r="I258" s="153"/>
      <c r="J258" s="184"/>
    </row>
    <row r="259" spans="1:10">
      <c r="A259" s="29"/>
      <c r="B259" s="29"/>
      <c r="C259" s="29"/>
      <c r="D259" s="107"/>
      <c r="E259" s="108"/>
      <c r="F259" s="118"/>
      <c r="G259" s="151"/>
      <c r="H259" s="155"/>
      <c r="I259" s="153"/>
      <c r="J259" s="184"/>
    </row>
    <row r="260" spans="1:10">
      <c r="A260" s="29"/>
      <c r="B260" s="29"/>
      <c r="C260" s="29"/>
      <c r="D260" s="107"/>
      <c r="E260" s="108"/>
      <c r="F260" s="118"/>
      <c r="G260" s="151"/>
      <c r="H260" s="155"/>
      <c r="I260" s="153"/>
      <c r="J260" s="184"/>
    </row>
    <row r="261" spans="1:10">
      <c r="A261" s="29"/>
      <c r="B261" s="29"/>
      <c r="C261" s="29"/>
      <c r="D261" s="107"/>
      <c r="E261" s="108"/>
      <c r="F261" s="118"/>
      <c r="G261" s="151"/>
      <c r="H261" s="155"/>
      <c r="I261" s="153"/>
      <c r="J261" s="184"/>
    </row>
    <row r="262" spans="1:10">
      <c r="A262" s="29"/>
      <c r="B262" s="29"/>
      <c r="C262" s="29"/>
      <c r="D262" s="107"/>
      <c r="E262" s="108"/>
      <c r="F262" s="118"/>
      <c r="G262" s="151"/>
      <c r="H262" s="155"/>
      <c r="I262" s="153"/>
      <c r="J262" s="184"/>
    </row>
    <row r="263" spans="1:10" ht="15.75" thickBot="1">
      <c r="A263" s="29"/>
      <c r="B263" s="29"/>
      <c r="C263" s="29"/>
      <c r="D263" s="107"/>
      <c r="E263" s="108"/>
      <c r="F263" s="118"/>
      <c r="G263" s="151"/>
      <c r="H263" s="155"/>
      <c r="I263" s="153"/>
      <c r="J263" s="184"/>
    </row>
    <row r="264" spans="1:10" ht="16.5" thickBot="1">
      <c r="A264" s="299" t="s">
        <v>106</v>
      </c>
      <c r="B264" s="299"/>
      <c r="C264" s="331"/>
      <c r="D264" s="337" t="s">
        <v>69</v>
      </c>
      <c r="E264" s="338"/>
      <c r="F264" s="338"/>
      <c r="G264" s="338"/>
      <c r="H264" s="338"/>
      <c r="I264" s="338"/>
      <c r="J264" s="339"/>
    </row>
    <row r="265" spans="1:10" ht="15.75" thickBot="1">
      <c r="A265" s="29"/>
      <c r="B265" s="29"/>
      <c r="C265" s="29"/>
      <c r="D265" s="68" t="s">
        <v>0</v>
      </c>
      <c r="E265" s="69" t="s">
        <v>1</v>
      </c>
      <c r="F265" s="226" t="s">
        <v>55</v>
      </c>
      <c r="G265" s="70" t="s">
        <v>2</v>
      </c>
      <c r="H265" s="71" t="s">
        <v>122</v>
      </c>
      <c r="I265" s="28" t="s">
        <v>44</v>
      </c>
      <c r="J265" s="215" t="s">
        <v>54</v>
      </c>
    </row>
    <row r="266" spans="1:10" ht="30">
      <c r="A266" s="29"/>
      <c r="B266" s="29"/>
      <c r="C266" s="29"/>
      <c r="D266" s="30" t="s">
        <v>72</v>
      </c>
      <c r="E266" s="189" t="s">
        <v>70</v>
      </c>
      <c r="F266" s="170" t="s">
        <v>71</v>
      </c>
      <c r="G266" s="171">
        <v>29</v>
      </c>
      <c r="H266" s="172" t="s">
        <v>123</v>
      </c>
      <c r="I266" s="213"/>
      <c r="J266" s="218">
        <f>SUM(G266*I266)</f>
        <v>0</v>
      </c>
    </row>
    <row r="267" spans="1:10">
      <c r="A267" s="29"/>
      <c r="B267" s="29"/>
      <c r="C267" s="29"/>
      <c r="D267" s="102"/>
      <c r="E267" s="61"/>
      <c r="F267" s="194"/>
      <c r="G267" s="110"/>
      <c r="H267" s="340" t="s">
        <v>194</v>
      </c>
      <c r="I267" s="340"/>
      <c r="J267" s="122"/>
    </row>
    <row r="268" spans="1:10">
      <c r="A268" s="29"/>
      <c r="B268" s="29"/>
      <c r="C268" s="29"/>
      <c r="D268" s="102"/>
      <c r="E268" s="61"/>
      <c r="F268" s="118"/>
      <c r="G268" s="110"/>
      <c r="H268" s="117"/>
      <c r="I268" s="118"/>
      <c r="J268" s="122"/>
    </row>
    <row r="269" spans="1:10" ht="30">
      <c r="A269" s="29"/>
      <c r="B269" s="29"/>
      <c r="C269" s="29"/>
      <c r="D269" s="36" t="s">
        <v>74</v>
      </c>
      <c r="E269" s="82" t="s">
        <v>70</v>
      </c>
      <c r="F269" s="99" t="s">
        <v>73</v>
      </c>
      <c r="G269" s="97">
        <v>69</v>
      </c>
      <c r="H269" s="98" t="s">
        <v>123</v>
      </c>
      <c r="I269" s="209"/>
      <c r="J269" s="35">
        <f>SUM(G269*I269)</f>
        <v>0</v>
      </c>
    </row>
    <row r="270" spans="1:10">
      <c r="A270" s="29"/>
      <c r="B270" s="29"/>
      <c r="C270" s="29"/>
      <c r="D270" s="102"/>
      <c r="E270" s="61"/>
      <c r="F270" s="194"/>
      <c r="G270" s="110"/>
      <c r="H270" s="340" t="s">
        <v>195</v>
      </c>
      <c r="I270" s="340"/>
      <c r="J270" s="122"/>
    </row>
    <row r="271" spans="1:10">
      <c r="A271" s="29"/>
      <c r="B271" s="29"/>
      <c r="C271" s="29"/>
      <c r="D271" s="102"/>
      <c r="E271" s="61"/>
      <c r="F271" s="118"/>
      <c r="G271" s="110"/>
      <c r="H271" s="117"/>
      <c r="I271" s="118"/>
      <c r="J271" s="122"/>
    </row>
    <row r="272" spans="1:10" ht="30">
      <c r="A272" s="29"/>
      <c r="B272" s="29"/>
      <c r="C272" s="29"/>
      <c r="D272" s="36" t="s">
        <v>75</v>
      </c>
      <c r="E272" s="82" t="s">
        <v>70</v>
      </c>
      <c r="F272" s="99" t="s">
        <v>141</v>
      </c>
      <c r="G272" s="97">
        <v>129</v>
      </c>
      <c r="H272" s="185" t="s">
        <v>147</v>
      </c>
      <c r="I272" s="209"/>
      <c r="J272" s="35">
        <f>SUM(G272*I272)</f>
        <v>0</v>
      </c>
    </row>
    <row r="273" spans="1:11">
      <c r="A273" s="29"/>
      <c r="B273" s="29"/>
      <c r="C273" s="29"/>
      <c r="D273" s="102"/>
      <c r="E273" s="61"/>
      <c r="F273" s="118"/>
      <c r="G273" s="186"/>
      <c r="H273" s="117"/>
      <c r="I273" s="118"/>
      <c r="J273" s="122"/>
    </row>
    <row r="274" spans="1:11">
      <c r="A274" s="29"/>
      <c r="B274" s="29"/>
      <c r="C274" s="29"/>
      <c r="D274" s="102"/>
      <c r="E274" s="61"/>
      <c r="F274" s="118"/>
      <c r="G274" s="186"/>
      <c r="H274" s="117"/>
      <c r="I274" s="118"/>
      <c r="J274" s="122"/>
    </row>
    <row r="275" spans="1:11" ht="30">
      <c r="A275" s="29"/>
      <c r="B275" s="29"/>
      <c r="C275" s="29"/>
      <c r="D275" s="36" t="s">
        <v>76</v>
      </c>
      <c r="E275" s="82" t="s">
        <v>70</v>
      </c>
      <c r="F275" s="99" t="s">
        <v>140</v>
      </c>
      <c r="G275" s="97">
        <v>389</v>
      </c>
      <c r="H275" s="185" t="s">
        <v>147</v>
      </c>
      <c r="I275" s="209"/>
      <c r="J275" s="35">
        <f>SUM(G275*I275)</f>
        <v>0</v>
      </c>
    </row>
    <row r="276" spans="1:11">
      <c r="A276" s="29"/>
      <c r="B276" s="29"/>
      <c r="C276" s="29"/>
      <c r="D276" s="102"/>
      <c r="E276" s="61"/>
      <c r="F276" s="118"/>
      <c r="G276" s="110"/>
      <c r="H276" s="117"/>
      <c r="I276" s="118"/>
      <c r="J276" s="122"/>
    </row>
    <row r="277" spans="1:11">
      <c r="A277" s="29"/>
      <c r="B277" s="29"/>
      <c r="C277" s="29"/>
      <c r="D277" s="102"/>
      <c r="E277" s="61"/>
      <c r="F277" s="118"/>
      <c r="G277" s="110"/>
      <c r="H277" s="117"/>
      <c r="I277" s="118"/>
      <c r="J277" s="122"/>
    </row>
    <row r="278" spans="1:11" ht="30">
      <c r="A278" s="29"/>
      <c r="B278" s="29"/>
      <c r="C278" s="29"/>
      <c r="D278" s="36" t="s">
        <v>77</v>
      </c>
      <c r="E278" s="82" t="s">
        <v>70</v>
      </c>
      <c r="F278" s="99" t="s">
        <v>139</v>
      </c>
      <c r="G278" s="97" t="s">
        <v>51</v>
      </c>
      <c r="H278" s="187"/>
      <c r="I278" s="209"/>
      <c r="J278" s="35"/>
    </row>
    <row r="279" spans="1:11" ht="15.75" thickBot="1">
      <c r="A279" s="29"/>
      <c r="B279" s="29"/>
      <c r="C279" s="29"/>
      <c r="D279" s="102"/>
      <c r="E279" s="61"/>
      <c r="F279" s="118"/>
      <c r="G279" s="116"/>
      <c r="H279" s="167"/>
      <c r="I279" s="118"/>
      <c r="J279" s="122"/>
    </row>
    <row r="280" spans="1:11">
      <c r="A280" s="29"/>
      <c r="B280" s="29"/>
      <c r="C280" s="29"/>
      <c r="D280" s="79"/>
      <c r="E280" s="80"/>
      <c r="F280" s="303"/>
      <c r="G280" s="304"/>
      <c r="H280" s="292"/>
      <c r="I280" s="49" t="s">
        <v>53</v>
      </c>
      <c r="J280" s="145">
        <f>SUM(J266:J278)</f>
        <v>0</v>
      </c>
      <c r="K280" s="4"/>
    </row>
    <row r="281" spans="1:11">
      <c r="A281" s="29"/>
      <c r="B281" s="29"/>
      <c r="C281" s="29"/>
      <c r="D281" s="51"/>
      <c r="E281" s="82"/>
      <c r="F281" s="305" t="s">
        <v>60</v>
      </c>
      <c r="G281" s="306"/>
      <c r="H281" s="307"/>
      <c r="I281" s="188" t="s">
        <v>61</v>
      </c>
      <c r="J281" s="296" t="s">
        <v>183</v>
      </c>
      <c r="K281" s="4"/>
    </row>
    <row r="282" spans="1:11" ht="15.75" thickBot="1">
      <c r="A282" s="29"/>
      <c r="B282" s="29"/>
      <c r="C282" s="29"/>
      <c r="D282" s="83"/>
      <c r="E282" s="84"/>
      <c r="F282" s="308"/>
      <c r="G282" s="309"/>
      <c r="H282" s="293"/>
      <c r="I282" s="85" t="s">
        <v>54</v>
      </c>
      <c r="J282" s="86">
        <f>SUM(J280:J281)</f>
        <v>0</v>
      </c>
      <c r="K282" s="4"/>
    </row>
    <row r="283" spans="1:11" ht="15.75" thickBot="1">
      <c r="A283" s="29"/>
      <c r="B283" s="29"/>
      <c r="C283" s="29"/>
      <c r="D283" s="87"/>
      <c r="E283" s="87"/>
      <c r="F283" s="246"/>
      <c r="G283" s="246"/>
      <c r="H283" s="246"/>
      <c r="I283" s="63"/>
      <c r="J283" s="88"/>
      <c r="K283" s="4"/>
    </row>
    <row r="284" spans="1:11" ht="15.75" thickBot="1">
      <c r="A284" s="29"/>
      <c r="B284" s="29"/>
      <c r="C284" s="21"/>
      <c r="D284" s="310" t="s">
        <v>272</v>
      </c>
      <c r="E284" s="311"/>
      <c r="F284" s="311"/>
      <c r="G284" s="311"/>
      <c r="H284" s="311"/>
      <c r="I284" s="312"/>
      <c r="J284" s="89">
        <f>SUM(J282)</f>
        <v>0</v>
      </c>
      <c r="K284" s="4"/>
    </row>
    <row r="285" spans="1:11">
      <c r="A285" s="29"/>
      <c r="B285" s="29"/>
      <c r="C285" s="21"/>
      <c r="D285" s="87"/>
      <c r="E285" s="87"/>
      <c r="F285" s="246"/>
      <c r="G285" s="62"/>
      <c r="H285" s="246"/>
      <c r="I285" s="63"/>
      <c r="J285" s="90"/>
      <c r="K285" s="4"/>
    </row>
    <row r="286" spans="1:11">
      <c r="A286" s="29"/>
      <c r="B286" s="29"/>
      <c r="C286" s="21"/>
      <c r="D286" s="87"/>
      <c r="E286" s="87"/>
      <c r="F286" s="246"/>
      <c r="G286" s="62"/>
      <c r="H286" s="246"/>
      <c r="I286" s="63"/>
      <c r="J286" s="90"/>
      <c r="K286" s="4"/>
    </row>
    <row r="287" spans="1:11">
      <c r="A287" s="29"/>
      <c r="B287" s="29"/>
      <c r="C287" s="21"/>
      <c r="D287" s="87"/>
      <c r="E287" s="87"/>
      <c r="F287" s="246"/>
      <c r="G287" s="62"/>
      <c r="H287" s="246"/>
      <c r="I287" s="63"/>
      <c r="J287" s="90"/>
      <c r="K287" s="4"/>
    </row>
    <row r="288" spans="1:11">
      <c r="A288" s="29"/>
      <c r="B288" s="29"/>
      <c r="C288" s="21"/>
      <c r="D288" s="87"/>
      <c r="E288" s="87"/>
      <c r="F288" s="246"/>
      <c r="G288" s="62"/>
      <c r="H288" s="246"/>
      <c r="I288" s="63"/>
      <c r="J288" s="90"/>
      <c r="K288" s="4"/>
    </row>
    <row r="289" spans="1:19">
      <c r="A289" s="29"/>
      <c r="B289" s="29"/>
      <c r="C289" s="21"/>
      <c r="D289" s="87"/>
      <c r="E289" s="87"/>
      <c r="F289" s="246"/>
      <c r="G289" s="62"/>
      <c r="H289" s="246"/>
      <c r="I289" s="63"/>
      <c r="J289" s="90"/>
      <c r="K289" s="4"/>
    </row>
    <row r="290" spans="1:19">
      <c r="A290" s="29"/>
      <c r="B290" s="29"/>
      <c r="C290" s="21"/>
      <c r="D290" s="87"/>
      <c r="E290" s="87"/>
      <c r="F290" s="246"/>
      <c r="G290" s="62"/>
      <c r="H290" s="246"/>
      <c r="I290" s="63"/>
      <c r="J290" s="90"/>
      <c r="K290" s="4"/>
    </row>
    <row r="291" spans="1:19">
      <c r="A291" s="29"/>
      <c r="B291" s="29"/>
      <c r="C291" s="21"/>
      <c r="D291" s="87"/>
      <c r="E291" s="87"/>
      <c r="F291" s="246"/>
      <c r="G291" s="62"/>
      <c r="H291" s="246"/>
      <c r="I291" s="63"/>
      <c r="J291" s="90"/>
      <c r="K291" s="4"/>
    </row>
    <row r="292" spans="1:19" ht="15.75" thickBot="1">
      <c r="A292" s="29"/>
      <c r="B292" s="29"/>
      <c r="C292" s="21"/>
      <c r="D292" s="87"/>
      <c r="E292" s="87"/>
      <c r="F292" s="246"/>
      <c r="G292" s="62"/>
      <c r="H292" s="246"/>
      <c r="I292" s="63"/>
      <c r="J292" s="90"/>
      <c r="K292" s="4"/>
    </row>
    <row r="293" spans="1:19" s="3" customFormat="1" ht="15.75" thickBot="1">
      <c r="A293" s="299" t="s">
        <v>120</v>
      </c>
      <c r="B293" s="299"/>
      <c r="C293" s="300"/>
      <c r="D293" s="334" t="s">
        <v>104</v>
      </c>
      <c r="E293" s="335"/>
      <c r="F293" s="335"/>
      <c r="G293" s="335"/>
      <c r="H293" s="335"/>
      <c r="I293" s="335"/>
      <c r="J293" s="336"/>
      <c r="K293" s="4"/>
    </row>
    <row r="294" spans="1:19" s="3" customFormat="1" ht="15.75" thickBot="1">
      <c r="A294" s="299" t="s">
        <v>114</v>
      </c>
      <c r="B294" s="299"/>
      <c r="C294" s="300"/>
      <c r="D294" s="68" t="s">
        <v>0</v>
      </c>
      <c r="E294" s="69" t="s">
        <v>1</v>
      </c>
      <c r="F294" s="28" t="s">
        <v>55</v>
      </c>
      <c r="G294" s="70" t="s">
        <v>2</v>
      </c>
      <c r="H294" s="71" t="s">
        <v>122</v>
      </c>
      <c r="I294" s="227" t="s">
        <v>44</v>
      </c>
      <c r="J294" s="216" t="s">
        <v>52</v>
      </c>
      <c r="K294" s="4"/>
    </row>
    <row r="295" spans="1:19" ht="27.75" customHeight="1">
      <c r="A295" s="29"/>
      <c r="B295" s="29"/>
      <c r="C295" s="29"/>
      <c r="D295" s="30" t="s">
        <v>11</v>
      </c>
      <c r="E295" s="189" t="s">
        <v>81</v>
      </c>
      <c r="F295" s="190" t="s">
        <v>101</v>
      </c>
      <c r="G295" s="191">
        <v>155</v>
      </c>
      <c r="H295" s="172" t="s">
        <v>123</v>
      </c>
      <c r="I295" s="213"/>
      <c r="J295" s="35">
        <f>SUM(G295*I295)</f>
        <v>0</v>
      </c>
      <c r="K295" s="4"/>
    </row>
    <row r="296" spans="1:19" ht="12" customHeight="1">
      <c r="A296" s="29"/>
      <c r="B296" s="29"/>
      <c r="C296" s="29"/>
      <c r="D296" s="102"/>
      <c r="E296" s="61"/>
      <c r="F296" s="118"/>
      <c r="G296" s="116"/>
      <c r="H296" s="117"/>
      <c r="I296" s="118"/>
      <c r="J296" s="122"/>
    </row>
    <row r="297" spans="1:19" s="8" customFormat="1" ht="12" customHeight="1">
      <c r="A297" s="120"/>
      <c r="B297" s="120"/>
      <c r="C297" s="120"/>
      <c r="D297" s="102"/>
      <c r="E297" s="61"/>
      <c r="F297" s="118"/>
      <c r="G297" s="116"/>
      <c r="H297" s="117"/>
      <c r="I297" s="118"/>
      <c r="J297" s="122"/>
      <c r="K297" s="3"/>
      <c r="L297" s="3"/>
      <c r="M297" s="3"/>
      <c r="N297" s="3"/>
      <c r="O297" s="7"/>
      <c r="P297" s="7"/>
      <c r="Q297" s="7"/>
      <c r="R297" s="7"/>
      <c r="S297" s="7"/>
    </row>
    <row r="298" spans="1:19" s="8" customFormat="1" ht="30">
      <c r="A298" s="120"/>
      <c r="B298" s="120"/>
      <c r="C298" s="120"/>
      <c r="D298" s="36" t="s">
        <v>12</v>
      </c>
      <c r="E298" s="82" t="s">
        <v>82</v>
      </c>
      <c r="F298" s="114" t="s">
        <v>101</v>
      </c>
      <c r="G298" s="113">
        <v>155</v>
      </c>
      <c r="H298" s="98" t="s">
        <v>123</v>
      </c>
      <c r="I298" s="209"/>
      <c r="J298" s="35">
        <f>SUM(G298*I298)</f>
        <v>0</v>
      </c>
      <c r="K298" s="6"/>
      <c r="L298" s="3"/>
      <c r="M298" s="3"/>
      <c r="N298" s="3"/>
      <c r="O298" s="7"/>
      <c r="P298" s="7"/>
      <c r="Q298" s="7"/>
      <c r="R298" s="7"/>
      <c r="S298" s="7"/>
    </row>
    <row r="299" spans="1:19" s="8" customFormat="1" ht="12" customHeight="1">
      <c r="A299" s="120"/>
      <c r="B299" s="120"/>
      <c r="C299" s="120"/>
      <c r="D299" s="102"/>
      <c r="E299" s="61"/>
      <c r="F299" s="118"/>
      <c r="G299" s="116"/>
      <c r="H299" s="117"/>
      <c r="I299" s="118"/>
      <c r="J299" s="122"/>
      <c r="K299" s="6"/>
      <c r="L299" s="3"/>
      <c r="M299" s="3"/>
      <c r="N299" s="3"/>
      <c r="O299" s="7"/>
      <c r="P299" s="7"/>
      <c r="Q299" s="7"/>
      <c r="R299" s="7"/>
      <c r="S299" s="7"/>
    </row>
    <row r="300" spans="1:19" s="8" customFormat="1" ht="12" customHeight="1">
      <c r="A300" s="120"/>
      <c r="B300" s="120"/>
      <c r="C300" s="120"/>
      <c r="D300" s="102"/>
      <c r="E300" s="61"/>
      <c r="F300" s="118"/>
      <c r="G300" s="116"/>
      <c r="H300" s="117"/>
      <c r="I300" s="118"/>
      <c r="J300" s="122"/>
      <c r="K300" s="6"/>
      <c r="L300" s="3"/>
      <c r="M300" s="3"/>
      <c r="N300" s="3"/>
      <c r="O300" s="7"/>
      <c r="P300" s="7"/>
      <c r="Q300" s="7"/>
      <c r="R300" s="7"/>
      <c r="S300" s="7"/>
    </row>
    <row r="301" spans="1:19" s="8" customFormat="1" ht="30">
      <c r="A301" s="120"/>
      <c r="B301" s="120"/>
      <c r="C301" s="120"/>
      <c r="D301" s="36" t="s">
        <v>13</v>
      </c>
      <c r="E301" s="82" t="s">
        <v>14</v>
      </c>
      <c r="F301" s="114" t="s">
        <v>101</v>
      </c>
      <c r="G301" s="113">
        <v>155</v>
      </c>
      <c r="H301" s="98" t="s">
        <v>123</v>
      </c>
      <c r="I301" s="209"/>
      <c r="J301" s="35">
        <f>SUM(G301*I301)</f>
        <v>0</v>
      </c>
      <c r="K301" s="3"/>
      <c r="L301" s="3"/>
      <c r="M301" s="3"/>
      <c r="N301" s="3"/>
      <c r="O301" s="7"/>
      <c r="P301" s="7"/>
      <c r="Q301" s="7"/>
      <c r="R301" s="7"/>
      <c r="S301" s="7"/>
    </row>
    <row r="302" spans="1:19" ht="12" customHeight="1">
      <c r="A302" s="29"/>
      <c r="B302" s="29"/>
      <c r="C302" s="29"/>
      <c r="D302" s="102"/>
      <c r="E302" s="61"/>
      <c r="F302" s="118"/>
      <c r="G302" s="116"/>
      <c r="H302" s="117"/>
      <c r="I302" s="118"/>
      <c r="J302" s="122"/>
    </row>
    <row r="303" spans="1:19" ht="12" customHeight="1">
      <c r="A303" s="29"/>
      <c r="B303" s="29"/>
      <c r="C303" s="29"/>
      <c r="D303" s="102"/>
      <c r="E303" s="61"/>
      <c r="F303" s="118"/>
      <c r="G303" s="116"/>
      <c r="H303" s="117"/>
      <c r="I303" s="118"/>
      <c r="J303" s="122"/>
      <c r="K303" s="4"/>
    </row>
    <row r="304" spans="1:19" ht="30" customHeight="1" thickBot="1">
      <c r="A304" s="29"/>
      <c r="B304" s="29"/>
      <c r="C304" s="29"/>
      <c r="D304" s="36" t="s">
        <v>16</v>
      </c>
      <c r="E304" s="82" t="s">
        <v>17</v>
      </c>
      <c r="F304" s="114" t="s">
        <v>102</v>
      </c>
      <c r="G304" s="97">
        <v>329</v>
      </c>
      <c r="H304" s="98" t="s">
        <v>123</v>
      </c>
      <c r="I304" s="207"/>
      <c r="J304" s="35">
        <f>SUM(G304*I304)</f>
        <v>0</v>
      </c>
    </row>
    <row r="305" spans="1:14">
      <c r="A305" s="29"/>
      <c r="B305" s="29"/>
      <c r="C305" s="29"/>
      <c r="D305" s="46"/>
      <c r="E305" s="47"/>
      <c r="F305" s="323"/>
      <c r="G305" s="324"/>
      <c r="H305" s="105"/>
      <c r="I305" s="123" t="s">
        <v>53</v>
      </c>
      <c r="J305" s="124">
        <f>SUM(J295:J304)</f>
        <v>0</v>
      </c>
      <c r="K305" s="7"/>
      <c r="L305" s="7"/>
      <c r="M305" s="7"/>
      <c r="N305" s="7"/>
    </row>
    <row r="306" spans="1:14">
      <c r="A306" s="29"/>
      <c r="B306" s="29"/>
      <c r="C306" s="29"/>
      <c r="D306" s="51"/>
      <c r="E306" s="52"/>
      <c r="F306" s="305" t="s">
        <v>125</v>
      </c>
      <c r="G306" s="306"/>
      <c r="H306" s="307"/>
      <c r="I306" s="125">
        <v>0</v>
      </c>
      <c r="J306" s="126">
        <v>0</v>
      </c>
      <c r="K306" s="7"/>
      <c r="L306" s="7"/>
      <c r="M306" s="7"/>
      <c r="N306" s="7"/>
    </row>
    <row r="307" spans="1:14">
      <c r="A307" s="29"/>
      <c r="B307" s="29"/>
      <c r="C307" s="29"/>
      <c r="D307" s="51"/>
      <c r="E307" s="52"/>
      <c r="F307" s="305" t="s">
        <v>60</v>
      </c>
      <c r="G307" s="306"/>
      <c r="H307" s="307"/>
      <c r="I307" s="55" t="s">
        <v>61</v>
      </c>
      <c r="J307" s="296" t="s">
        <v>183</v>
      </c>
      <c r="K307" s="7"/>
      <c r="L307" s="7"/>
      <c r="M307" s="7"/>
      <c r="N307" s="7"/>
    </row>
    <row r="308" spans="1:14" ht="15.75" thickBot="1">
      <c r="A308" s="29"/>
      <c r="B308" s="29"/>
      <c r="C308" s="29"/>
      <c r="D308" s="56"/>
      <c r="E308" s="57"/>
      <c r="F308" s="308"/>
      <c r="G308" s="309"/>
      <c r="H308" s="106"/>
      <c r="I308" s="127" t="s">
        <v>54</v>
      </c>
      <c r="J308" s="128">
        <f>SUM(J305:J307)</f>
        <v>0</v>
      </c>
      <c r="K308" s="7"/>
      <c r="L308" s="7"/>
      <c r="M308" s="7"/>
      <c r="N308" s="7"/>
    </row>
    <row r="309" spans="1:14">
      <c r="A309" s="29"/>
      <c r="B309" s="29"/>
      <c r="C309" s="29"/>
      <c r="D309" s="107"/>
      <c r="E309" s="61"/>
      <c r="F309" s="118"/>
      <c r="G309" s="116"/>
      <c r="H309" s="167"/>
      <c r="I309" s="118"/>
      <c r="J309" s="192"/>
      <c r="K309" s="7"/>
      <c r="L309" s="7"/>
      <c r="M309" s="7"/>
      <c r="N309" s="7"/>
    </row>
    <row r="310" spans="1:14" ht="15.75" thickBot="1">
      <c r="A310" s="29"/>
      <c r="B310" s="29"/>
      <c r="C310" s="29"/>
      <c r="D310" s="193"/>
      <c r="E310" s="91"/>
      <c r="F310" s="194"/>
      <c r="G310" s="195"/>
      <c r="H310" s="196"/>
      <c r="I310" s="194"/>
      <c r="J310" s="197"/>
    </row>
    <row r="311" spans="1:14" ht="16.5" thickBot="1">
      <c r="A311" s="299" t="s">
        <v>109</v>
      </c>
      <c r="B311" s="299"/>
      <c r="C311" s="300"/>
      <c r="D311" s="320" t="s">
        <v>124</v>
      </c>
      <c r="E311" s="321"/>
      <c r="F311" s="321"/>
      <c r="G311" s="321"/>
      <c r="H311" s="321"/>
      <c r="I311" s="321"/>
      <c r="J311" s="322"/>
    </row>
    <row r="312" spans="1:14" ht="15.75" thickBot="1">
      <c r="A312" s="299" t="s">
        <v>105</v>
      </c>
      <c r="B312" s="299"/>
      <c r="C312" s="300"/>
      <c r="D312" s="68" t="s">
        <v>0</v>
      </c>
      <c r="E312" s="69" t="s">
        <v>1</v>
      </c>
      <c r="F312" s="28" t="s">
        <v>55</v>
      </c>
      <c r="G312" s="70" t="s">
        <v>2</v>
      </c>
      <c r="H312" s="71" t="s">
        <v>122</v>
      </c>
      <c r="I312" s="227" t="s">
        <v>44</v>
      </c>
      <c r="J312" s="216" t="s">
        <v>52</v>
      </c>
    </row>
    <row r="313" spans="1:14" ht="30">
      <c r="A313" s="29"/>
      <c r="B313" s="29"/>
      <c r="C313" s="29"/>
      <c r="D313" s="135" t="s">
        <v>83</v>
      </c>
      <c r="E313" s="136" t="s">
        <v>86</v>
      </c>
      <c r="F313" s="137" t="s">
        <v>78</v>
      </c>
      <c r="G313" s="138">
        <v>129</v>
      </c>
      <c r="H313" s="139" t="s">
        <v>123</v>
      </c>
      <c r="I313" s="210"/>
      <c r="J313" s="35">
        <f>SUM(G313*I313)</f>
        <v>0</v>
      </c>
    </row>
    <row r="314" spans="1:14" ht="30.75" thickBot="1">
      <c r="A314" s="29"/>
      <c r="B314" s="29"/>
      <c r="C314" s="29"/>
      <c r="D314" s="140" t="s">
        <v>85</v>
      </c>
      <c r="E314" s="141" t="s">
        <v>84</v>
      </c>
      <c r="F314" s="142" t="s">
        <v>79</v>
      </c>
      <c r="G314" s="143">
        <v>389</v>
      </c>
      <c r="H314" s="144" t="s">
        <v>123</v>
      </c>
      <c r="I314" s="211"/>
      <c r="J314" s="35">
        <f>SUM(G314*I314)</f>
        <v>0</v>
      </c>
    </row>
    <row r="315" spans="1:14">
      <c r="A315" s="29"/>
      <c r="B315" s="29"/>
      <c r="C315" s="29"/>
      <c r="D315" s="79"/>
      <c r="E315" s="80"/>
      <c r="F315" s="303"/>
      <c r="G315" s="304"/>
      <c r="H315" s="292"/>
      <c r="I315" s="49" t="s">
        <v>53</v>
      </c>
      <c r="J315" s="145">
        <f>SUM(J313:J314)</f>
        <v>0</v>
      </c>
    </row>
    <row r="316" spans="1:14">
      <c r="A316" s="29"/>
      <c r="B316" s="29"/>
      <c r="C316" s="29"/>
      <c r="D316" s="51"/>
      <c r="E316" s="82"/>
      <c r="F316" s="305" t="s">
        <v>60</v>
      </c>
      <c r="G316" s="306"/>
      <c r="H316" s="307"/>
      <c r="I316" s="188" t="s">
        <v>61</v>
      </c>
      <c r="J316" s="296" t="s">
        <v>183</v>
      </c>
    </row>
    <row r="317" spans="1:14" ht="15.75" thickBot="1">
      <c r="A317" s="29"/>
      <c r="B317" s="29"/>
      <c r="C317" s="29"/>
      <c r="D317" s="83"/>
      <c r="E317" s="84"/>
      <c r="F317" s="308"/>
      <c r="G317" s="309"/>
      <c r="H317" s="293"/>
      <c r="I317" s="85" t="s">
        <v>54</v>
      </c>
      <c r="J317" s="86">
        <f>SUM(J315:J316)</f>
        <v>0</v>
      </c>
    </row>
    <row r="318" spans="1:14" ht="15.75" thickBot="1">
      <c r="A318" s="29"/>
      <c r="B318" s="29"/>
      <c r="C318" s="29"/>
      <c r="D318" s="193"/>
      <c r="E318" s="91"/>
      <c r="F318" s="194"/>
      <c r="G318" s="195"/>
      <c r="H318" s="196"/>
      <c r="I318" s="194"/>
      <c r="J318" s="198"/>
    </row>
    <row r="319" spans="1:14" ht="15.75" thickBot="1">
      <c r="A319" s="29"/>
      <c r="B319" s="29"/>
      <c r="C319" s="29"/>
      <c r="D319" s="310" t="s">
        <v>273</v>
      </c>
      <c r="E319" s="311"/>
      <c r="F319" s="311"/>
      <c r="G319" s="311"/>
      <c r="H319" s="311"/>
      <c r="I319" s="312"/>
      <c r="J319" s="89">
        <f>SUM(J308+J317)</f>
        <v>0</v>
      </c>
    </row>
    <row r="320" spans="1:14">
      <c r="A320" s="29"/>
      <c r="B320" s="29"/>
      <c r="C320" s="29"/>
      <c r="D320" s="193"/>
      <c r="E320" s="91"/>
      <c r="F320" s="194"/>
      <c r="G320" s="195"/>
      <c r="H320" s="196"/>
      <c r="I320" s="194"/>
      <c r="J320" s="197"/>
    </row>
    <row r="321" spans="1:10" ht="15.75" thickBot="1">
      <c r="A321" s="29"/>
      <c r="B321" s="29"/>
      <c r="C321" s="29"/>
      <c r="D321" s="193"/>
      <c r="E321" s="91"/>
      <c r="F321" s="194"/>
      <c r="G321" s="195"/>
      <c r="H321" s="196"/>
      <c r="I321" s="194"/>
      <c r="J321" s="197"/>
    </row>
    <row r="322" spans="1:10" ht="16.5" thickBot="1">
      <c r="A322" s="299" t="s">
        <v>110</v>
      </c>
      <c r="B322" s="299"/>
      <c r="C322" s="300"/>
      <c r="D322" s="337" t="s">
        <v>88</v>
      </c>
      <c r="E322" s="338"/>
      <c r="F322" s="338"/>
      <c r="G322" s="338"/>
      <c r="H322" s="338"/>
      <c r="I322" s="338"/>
      <c r="J322" s="339"/>
    </row>
    <row r="323" spans="1:10" ht="15.75" thickBot="1">
      <c r="A323" s="315"/>
      <c r="B323" s="315"/>
      <c r="C323" s="316"/>
      <c r="D323" s="92" t="s">
        <v>0</v>
      </c>
      <c r="E323" s="156" t="s">
        <v>1</v>
      </c>
      <c r="F323" s="28" t="s">
        <v>55</v>
      </c>
      <c r="G323" s="70" t="s">
        <v>2</v>
      </c>
      <c r="H323" s="71" t="s">
        <v>122</v>
      </c>
      <c r="I323" s="227" t="s">
        <v>44</v>
      </c>
      <c r="J323" s="216" t="s">
        <v>54</v>
      </c>
    </row>
    <row r="324" spans="1:10">
      <c r="A324" s="29"/>
      <c r="B324" s="29"/>
      <c r="C324" s="29"/>
      <c r="D324" s="161"/>
      <c r="E324" s="162"/>
      <c r="F324" s="163"/>
      <c r="G324" s="164"/>
      <c r="H324" s="165"/>
      <c r="I324" s="163"/>
      <c r="J324" s="166"/>
    </row>
    <row r="325" spans="1:10" ht="30" customHeight="1">
      <c r="A325" s="29"/>
      <c r="B325" s="29"/>
      <c r="C325" s="29"/>
      <c r="D325" s="36" t="s">
        <v>89</v>
      </c>
      <c r="E325" s="82" t="s">
        <v>87</v>
      </c>
      <c r="F325" s="99" t="s">
        <v>71</v>
      </c>
      <c r="G325" s="97">
        <v>29</v>
      </c>
      <c r="H325" s="98" t="s">
        <v>123</v>
      </c>
      <c r="I325" s="209"/>
      <c r="J325" s="35">
        <f>SUM(G325*I325)</f>
        <v>0</v>
      </c>
    </row>
    <row r="326" spans="1:10">
      <c r="A326" s="29"/>
      <c r="B326" s="29"/>
      <c r="C326" s="29"/>
      <c r="D326" s="102"/>
      <c r="E326" s="61"/>
      <c r="F326" s="194"/>
      <c r="G326" s="110"/>
      <c r="H326" s="340" t="s">
        <v>194</v>
      </c>
      <c r="I326" s="340"/>
      <c r="J326" s="122"/>
    </row>
    <row r="327" spans="1:10">
      <c r="A327" s="29"/>
      <c r="B327" s="29"/>
      <c r="C327" s="29"/>
      <c r="D327" s="102"/>
      <c r="E327" s="61"/>
      <c r="F327" s="109"/>
      <c r="G327" s="110"/>
      <c r="H327" s="117"/>
      <c r="I327" s="118"/>
      <c r="J327" s="122"/>
    </row>
    <row r="328" spans="1:10" ht="30" customHeight="1">
      <c r="A328" s="29"/>
      <c r="B328" s="29"/>
      <c r="C328" s="29"/>
      <c r="D328" s="36" t="s">
        <v>90</v>
      </c>
      <c r="E328" s="82" t="s">
        <v>87</v>
      </c>
      <c r="F328" s="99" t="s">
        <v>73</v>
      </c>
      <c r="G328" s="97">
        <v>69</v>
      </c>
      <c r="H328" s="98" t="s">
        <v>123</v>
      </c>
      <c r="I328" s="209"/>
      <c r="J328" s="35">
        <f>SUM(G328*I328)</f>
        <v>0</v>
      </c>
    </row>
    <row r="329" spans="1:10">
      <c r="A329" s="29"/>
      <c r="B329" s="29"/>
      <c r="C329" s="29"/>
      <c r="D329" s="102"/>
      <c r="E329" s="61"/>
      <c r="F329" s="194"/>
      <c r="G329" s="110"/>
      <c r="H329" s="340" t="s">
        <v>195</v>
      </c>
      <c r="I329" s="340"/>
      <c r="J329" s="122"/>
    </row>
    <row r="330" spans="1:10">
      <c r="A330" s="29"/>
      <c r="B330" s="29"/>
      <c r="C330" s="29"/>
      <c r="D330" s="102"/>
      <c r="E330" s="61"/>
      <c r="F330" s="109"/>
      <c r="G330" s="110"/>
      <c r="H330" s="117"/>
      <c r="I330" s="118"/>
      <c r="J330" s="122"/>
    </row>
    <row r="331" spans="1:10" ht="30" customHeight="1">
      <c r="A331" s="29"/>
      <c r="B331" s="29"/>
      <c r="C331" s="29"/>
      <c r="D331" s="36" t="s">
        <v>91</v>
      </c>
      <c r="E331" s="82" t="s">
        <v>87</v>
      </c>
      <c r="F331" s="99" t="s">
        <v>142</v>
      </c>
      <c r="G331" s="97">
        <v>129</v>
      </c>
      <c r="H331" s="185" t="s">
        <v>147</v>
      </c>
      <c r="I331" s="209"/>
      <c r="J331" s="35">
        <f>SUM(G331*I331)</f>
        <v>0</v>
      </c>
    </row>
    <row r="332" spans="1:10">
      <c r="A332" s="29"/>
      <c r="B332" s="29"/>
      <c r="C332" s="29"/>
      <c r="D332" s="102"/>
      <c r="E332" s="61"/>
      <c r="F332" s="109"/>
      <c r="G332" s="110"/>
      <c r="H332" s="117"/>
      <c r="I332" s="118"/>
      <c r="J332" s="122"/>
    </row>
    <row r="333" spans="1:10">
      <c r="A333" s="29"/>
      <c r="B333" s="29"/>
      <c r="C333" s="29"/>
      <c r="D333" s="102"/>
      <c r="E333" s="61"/>
      <c r="F333" s="109"/>
      <c r="G333" s="110"/>
      <c r="H333" s="117"/>
      <c r="I333" s="118"/>
      <c r="J333" s="122"/>
    </row>
    <row r="334" spans="1:10" ht="30">
      <c r="A334" s="29"/>
      <c r="B334" s="29"/>
      <c r="C334" s="29"/>
      <c r="D334" s="36" t="s">
        <v>92</v>
      </c>
      <c r="E334" s="82" t="s">
        <v>87</v>
      </c>
      <c r="F334" s="99" t="s">
        <v>143</v>
      </c>
      <c r="G334" s="97">
        <v>389</v>
      </c>
      <c r="H334" s="185" t="s">
        <v>147</v>
      </c>
      <c r="I334" s="209"/>
      <c r="J334" s="35">
        <f>SUM(G334*I334)</f>
        <v>0</v>
      </c>
    </row>
    <row r="335" spans="1:10">
      <c r="A335" s="29"/>
      <c r="B335" s="29"/>
      <c r="C335" s="29"/>
      <c r="D335" s="102"/>
      <c r="E335" s="61"/>
      <c r="F335" s="109"/>
      <c r="G335" s="110"/>
      <c r="H335" s="117"/>
      <c r="I335" s="118"/>
      <c r="J335" s="122"/>
    </row>
    <row r="336" spans="1:10">
      <c r="A336" s="29"/>
      <c r="B336" s="29"/>
      <c r="C336" s="29"/>
      <c r="D336" s="102"/>
      <c r="E336" s="61"/>
      <c r="F336" s="109"/>
      <c r="G336" s="110"/>
      <c r="H336" s="117"/>
      <c r="I336" s="118"/>
      <c r="J336" s="122"/>
    </row>
    <row r="337" spans="1:18" ht="30" customHeight="1">
      <c r="A337" s="29"/>
      <c r="B337" s="29"/>
      <c r="C337" s="29"/>
      <c r="D337" s="36" t="s">
        <v>93</v>
      </c>
      <c r="E337" s="82" t="s">
        <v>87</v>
      </c>
      <c r="F337" s="99" t="s">
        <v>144</v>
      </c>
      <c r="G337" s="97" t="s">
        <v>51</v>
      </c>
      <c r="H337" s="187"/>
      <c r="I337" s="209"/>
      <c r="J337" s="35"/>
    </row>
    <row r="338" spans="1:18" ht="15.75" thickBot="1">
      <c r="A338" s="29"/>
      <c r="B338" s="29"/>
      <c r="C338" s="29"/>
      <c r="D338" s="102"/>
      <c r="E338" s="61"/>
      <c r="F338" s="118"/>
      <c r="G338" s="116"/>
      <c r="H338" s="167"/>
      <c r="I338" s="118"/>
      <c r="J338" s="122"/>
    </row>
    <row r="339" spans="1:18">
      <c r="A339" s="29"/>
      <c r="B339" s="29"/>
      <c r="C339" s="29"/>
      <c r="D339" s="79"/>
      <c r="E339" s="80"/>
      <c r="F339" s="199"/>
      <c r="G339" s="200"/>
      <c r="H339" s="201"/>
      <c r="I339" s="49" t="s">
        <v>53</v>
      </c>
      <c r="J339" s="81">
        <f>SUM(J325:J337)</f>
        <v>0</v>
      </c>
    </row>
    <row r="340" spans="1:18">
      <c r="A340" s="29"/>
      <c r="B340" s="29"/>
      <c r="C340" s="29"/>
      <c r="D340" s="51"/>
      <c r="E340" s="82"/>
      <c r="F340" s="305" t="s">
        <v>60</v>
      </c>
      <c r="G340" s="306"/>
      <c r="H340" s="307"/>
      <c r="I340" s="188" t="s">
        <v>61</v>
      </c>
      <c r="J340" s="297" t="s">
        <v>183</v>
      </c>
    </row>
    <row r="341" spans="1:18" ht="15.75" thickBot="1">
      <c r="A341" s="29"/>
      <c r="B341" s="29"/>
      <c r="C341" s="29"/>
      <c r="D341" s="83"/>
      <c r="E341" s="84"/>
      <c r="F341" s="308"/>
      <c r="G341" s="309"/>
      <c r="H341" s="293"/>
      <c r="I341" s="85" t="s">
        <v>54</v>
      </c>
      <c r="J341" s="86">
        <f>SUM(J339:J340)</f>
        <v>0</v>
      </c>
    </row>
    <row r="342" spans="1:18" ht="15.75" thickBot="1">
      <c r="A342" s="29"/>
      <c r="B342" s="29"/>
      <c r="C342" s="29"/>
      <c r="D342" s="193"/>
      <c r="E342" s="91"/>
      <c r="F342" s="194"/>
      <c r="G342" s="195"/>
      <c r="H342" s="196"/>
      <c r="I342" s="194"/>
      <c r="J342" s="197"/>
    </row>
    <row r="343" spans="1:18" ht="15.75" thickBot="1">
      <c r="A343" s="29"/>
      <c r="B343" s="29"/>
      <c r="C343" s="29"/>
      <c r="D343" s="310" t="s">
        <v>274</v>
      </c>
      <c r="E343" s="311"/>
      <c r="F343" s="311"/>
      <c r="G343" s="311"/>
      <c r="H343" s="311"/>
      <c r="I343" s="312"/>
      <c r="J343" s="89">
        <f>SUM(J341)</f>
        <v>0</v>
      </c>
    </row>
    <row r="344" spans="1:18" ht="15.75" thickBot="1">
      <c r="A344" s="29"/>
      <c r="B344" s="29"/>
      <c r="C344" s="29"/>
      <c r="D344" s="193"/>
      <c r="E344" s="91"/>
      <c r="F344" s="194"/>
      <c r="G344" s="195"/>
      <c r="H344" s="196"/>
      <c r="I344" s="194"/>
      <c r="J344" s="198"/>
    </row>
    <row r="345" spans="1:18" ht="15.75" thickBot="1">
      <c r="A345" s="29"/>
      <c r="B345" s="29"/>
      <c r="C345" s="29"/>
      <c r="D345" s="328" t="s">
        <v>146</v>
      </c>
      <c r="E345" s="329"/>
      <c r="F345" s="329"/>
      <c r="G345" s="329"/>
      <c r="H345" s="329"/>
      <c r="I345" s="330"/>
      <c r="J345" s="89">
        <f>SUM(J30+J58+J86+J115+J146+J173++J185+J231+J249+J284+J319+J343)</f>
        <v>0</v>
      </c>
    </row>
    <row r="346" spans="1:18">
      <c r="A346" s="29"/>
      <c r="B346" s="29"/>
      <c r="C346" s="29"/>
      <c r="D346" s="247"/>
      <c r="E346" s="247"/>
      <c r="F346" s="247"/>
      <c r="G346" s="247"/>
      <c r="H346" s="247"/>
      <c r="I346" s="247"/>
      <c r="J346" s="248"/>
    </row>
    <row r="347" spans="1:18">
      <c r="A347" s="29"/>
      <c r="B347" s="29"/>
      <c r="C347" s="29"/>
      <c r="D347" s="247"/>
      <c r="E347" s="247"/>
      <c r="F347" s="247"/>
      <c r="G347" s="247"/>
      <c r="H347" s="247"/>
      <c r="I347" s="247"/>
      <c r="J347" s="248"/>
    </row>
    <row r="348" spans="1:18">
      <c r="A348" s="29"/>
      <c r="B348" s="29"/>
      <c r="C348" s="29"/>
      <c r="D348" s="247"/>
      <c r="E348" s="247"/>
      <c r="F348" s="247"/>
      <c r="G348" s="247"/>
      <c r="H348" s="247"/>
      <c r="I348" s="247"/>
      <c r="J348" s="248"/>
    </row>
    <row r="349" spans="1:18">
      <c r="A349" s="29"/>
      <c r="B349" s="29"/>
      <c r="C349" s="29"/>
      <c r="D349" s="193"/>
      <c r="E349" s="91"/>
      <c r="F349" s="194"/>
      <c r="G349" s="195"/>
      <c r="H349" s="196"/>
      <c r="I349" s="194"/>
      <c r="J349" s="197"/>
    </row>
    <row r="350" spans="1:18" ht="14.1" customHeight="1">
      <c r="A350" s="29"/>
      <c r="B350" s="29"/>
      <c r="C350" s="236"/>
      <c r="D350" s="419" t="s">
        <v>196</v>
      </c>
      <c r="E350" s="420"/>
      <c r="F350" s="420"/>
      <c r="G350" s="420"/>
      <c r="H350" s="420"/>
      <c r="I350" s="420"/>
      <c r="J350" s="421"/>
    </row>
    <row r="351" spans="1:18" ht="14.1" customHeight="1" thickBot="1">
      <c r="A351" s="29"/>
      <c r="B351" s="29"/>
      <c r="C351" s="236"/>
      <c r="D351" s="351" t="s">
        <v>191</v>
      </c>
      <c r="E351" s="352"/>
      <c r="F351" s="352"/>
      <c r="G351" s="352"/>
      <c r="H351" s="352"/>
      <c r="I351" s="352"/>
      <c r="J351" s="353"/>
    </row>
    <row r="352" spans="1:18" s="1" customFormat="1" ht="15" customHeight="1" thickBot="1">
      <c r="A352" s="367" t="s">
        <v>180</v>
      </c>
      <c r="B352" s="368"/>
      <c r="C352" s="368"/>
      <c r="D352" s="368"/>
      <c r="E352" s="369"/>
      <c r="F352" s="369"/>
      <c r="G352" s="369"/>
      <c r="H352" s="369"/>
      <c r="I352" s="369"/>
      <c r="J352" s="370"/>
      <c r="K352" s="5"/>
      <c r="L352" s="5"/>
      <c r="M352" s="5"/>
      <c r="N352" s="5"/>
      <c r="O352" s="5"/>
      <c r="P352" s="5"/>
      <c r="Q352" s="5"/>
      <c r="R352" s="5"/>
    </row>
    <row r="353" spans="1:19" s="252" customFormat="1" ht="12.95" customHeight="1">
      <c r="A353" s="388" t="s">
        <v>170</v>
      </c>
      <c r="B353" s="389"/>
      <c r="C353" s="389"/>
      <c r="D353" s="390"/>
      <c r="E353" s="249" t="s">
        <v>156</v>
      </c>
      <c r="F353" s="250"/>
      <c r="G353" s="391" t="s">
        <v>159</v>
      </c>
      <c r="H353" s="391"/>
      <c r="I353" s="391"/>
      <c r="J353" s="392"/>
      <c r="K353" s="251"/>
      <c r="L353" s="251"/>
      <c r="M353" s="251"/>
      <c r="N353" s="251"/>
      <c r="O353" s="251"/>
      <c r="P353" s="251"/>
      <c r="Q353" s="251"/>
      <c r="R353" s="251"/>
      <c r="S353" s="251"/>
    </row>
    <row r="354" spans="1:19" ht="15" customHeight="1" thickBot="1">
      <c r="A354" s="388" t="s">
        <v>181</v>
      </c>
      <c r="B354" s="389"/>
      <c r="C354" s="389"/>
      <c r="D354" s="390"/>
      <c r="E354" s="228" t="s">
        <v>157</v>
      </c>
      <c r="F354" s="232"/>
      <c r="G354" s="376" t="s">
        <v>157</v>
      </c>
      <c r="H354" s="377"/>
      <c r="I354" s="377"/>
      <c r="J354" s="378"/>
    </row>
    <row r="355" spans="1:19" ht="17.25" thickTop="1" thickBot="1">
      <c r="A355" s="388" t="s">
        <v>171</v>
      </c>
      <c r="B355" s="389"/>
      <c r="C355" s="389"/>
      <c r="D355" s="390"/>
      <c r="E355" s="239"/>
      <c r="F355" s="295"/>
      <c r="G355" s="393"/>
      <c r="H355" s="394"/>
      <c r="I355" s="394"/>
      <c r="J355" s="395"/>
    </row>
    <row r="356" spans="1:19" ht="12" customHeight="1" thickTop="1">
      <c r="A356" s="384"/>
      <c r="B356" s="385"/>
      <c r="C356" s="385"/>
      <c r="D356" s="386"/>
      <c r="E356" s="229"/>
      <c r="F356" s="232"/>
      <c r="G356" s="374"/>
      <c r="H356" s="374"/>
      <c r="I356" s="374"/>
      <c r="J356" s="375"/>
      <c r="L356" s="21"/>
    </row>
    <row r="357" spans="1:19" ht="15" customHeight="1" thickBot="1">
      <c r="A357" s="384" t="s">
        <v>172</v>
      </c>
      <c r="B357" s="385"/>
      <c r="C357" s="385"/>
      <c r="D357" s="386"/>
      <c r="E357" s="228" t="s">
        <v>158</v>
      </c>
      <c r="F357" s="232"/>
      <c r="G357" s="440" t="s">
        <v>158</v>
      </c>
      <c r="H357" s="440"/>
      <c r="I357" s="440"/>
      <c r="J357" s="441"/>
    </row>
    <row r="358" spans="1:19" ht="17.25" thickTop="1" thickBot="1">
      <c r="A358" s="384" t="s">
        <v>173</v>
      </c>
      <c r="B358" s="385"/>
      <c r="C358" s="385"/>
      <c r="D358" s="386"/>
      <c r="E358" s="239"/>
      <c r="F358" s="295"/>
      <c r="G358" s="371"/>
      <c r="H358" s="372"/>
      <c r="I358" s="372"/>
      <c r="J358" s="373"/>
    </row>
    <row r="359" spans="1:19" ht="16.5" thickTop="1">
      <c r="A359" s="384" t="s">
        <v>174</v>
      </c>
      <c r="B359" s="385"/>
      <c r="C359" s="385"/>
      <c r="D359" s="386"/>
      <c r="E359" s="229"/>
      <c r="F359" s="232"/>
      <c r="G359" s="374"/>
      <c r="H359" s="374"/>
      <c r="I359" s="374"/>
      <c r="J359" s="375"/>
    </row>
    <row r="360" spans="1:19" ht="15" customHeight="1" thickBot="1">
      <c r="A360" s="384"/>
      <c r="B360" s="385"/>
      <c r="C360" s="385"/>
      <c r="D360" s="386"/>
      <c r="E360" s="228" t="s">
        <v>161</v>
      </c>
      <c r="F360" s="232"/>
      <c r="G360" s="376" t="s">
        <v>160</v>
      </c>
      <c r="H360" s="377"/>
      <c r="I360" s="377"/>
      <c r="J360" s="378"/>
    </row>
    <row r="361" spans="1:19" ht="17.25" thickTop="1" thickBot="1">
      <c r="A361" s="384" t="s">
        <v>175</v>
      </c>
      <c r="B361" s="385"/>
      <c r="C361" s="385"/>
      <c r="D361" s="386"/>
      <c r="E361" s="240"/>
      <c r="F361" s="295"/>
      <c r="G361" s="379"/>
      <c r="H361" s="379"/>
      <c r="I361" s="379"/>
      <c r="J361" s="380"/>
    </row>
    <row r="362" spans="1:19" ht="16.5" thickTop="1">
      <c r="A362" s="387" t="s">
        <v>182</v>
      </c>
      <c r="B362" s="385"/>
      <c r="C362" s="385"/>
      <c r="D362" s="386"/>
      <c r="E362" s="241"/>
      <c r="F362" s="232"/>
      <c r="G362" s="381"/>
      <c r="H362" s="382"/>
      <c r="I362" s="382"/>
      <c r="J362" s="383"/>
    </row>
    <row r="363" spans="1:19" ht="15" customHeight="1" thickBot="1">
      <c r="A363" s="384" t="s">
        <v>187</v>
      </c>
      <c r="B363" s="385"/>
      <c r="C363" s="385"/>
      <c r="D363" s="386"/>
      <c r="E363" s="228" t="s">
        <v>162</v>
      </c>
      <c r="F363" s="232"/>
      <c r="G363" s="376" t="s">
        <v>164</v>
      </c>
      <c r="H363" s="377"/>
      <c r="I363" s="377"/>
      <c r="J363" s="378"/>
    </row>
    <row r="364" spans="1:19" ht="17.25" thickTop="1" thickBot="1">
      <c r="A364" s="384" t="s">
        <v>188</v>
      </c>
      <c r="B364" s="385"/>
      <c r="C364" s="385"/>
      <c r="D364" s="386"/>
      <c r="E364" s="242" t="s">
        <v>15</v>
      </c>
      <c r="F364" s="295"/>
      <c r="G364" s="393"/>
      <c r="H364" s="394"/>
      <c r="I364" s="394"/>
      <c r="J364" s="395"/>
    </row>
    <row r="365" spans="1:19" ht="16.5" thickTop="1">
      <c r="A365" s="384" t="s">
        <v>176</v>
      </c>
      <c r="B365" s="385"/>
      <c r="C365" s="385"/>
      <c r="D365" s="386"/>
      <c r="E365" s="241"/>
      <c r="F365" s="232"/>
      <c r="G365" s="374"/>
      <c r="H365" s="374"/>
      <c r="I365" s="374"/>
      <c r="J365" s="375"/>
    </row>
    <row r="366" spans="1:19" ht="15" customHeight="1" thickBot="1">
      <c r="A366" s="387" t="s">
        <v>190</v>
      </c>
      <c r="B366" s="385"/>
      <c r="C366" s="385"/>
      <c r="D366" s="386"/>
      <c r="E366" s="243" t="s">
        <v>163</v>
      </c>
      <c r="F366" s="232"/>
      <c r="G366" s="376" t="s">
        <v>168</v>
      </c>
      <c r="H366" s="377"/>
      <c r="I366" s="377"/>
      <c r="J366" s="378"/>
    </row>
    <row r="367" spans="1:19" ht="17.25" thickTop="1" thickBot="1">
      <c r="A367" s="384" t="s">
        <v>177</v>
      </c>
      <c r="B367" s="385"/>
      <c r="C367" s="385"/>
      <c r="D367" s="386"/>
      <c r="E367" s="237"/>
      <c r="F367" s="232"/>
      <c r="G367" s="442"/>
      <c r="H367" s="442"/>
      <c r="I367" s="442"/>
      <c r="J367" s="443"/>
    </row>
    <row r="368" spans="1:19" ht="17.25" thickTop="1" thickBot="1">
      <c r="A368" s="384" t="s">
        <v>178</v>
      </c>
      <c r="B368" s="385"/>
      <c r="C368" s="385"/>
      <c r="D368" s="386"/>
      <c r="E368" s="241"/>
      <c r="F368" s="232"/>
      <c r="G368" s="365"/>
      <c r="H368" s="365"/>
      <c r="I368" s="365"/>
      <c r="J368" s="366"/>
    </row>
    <row r="369" spans="1:10" ht="15" customHeight="1" thickTop="1" thickBot="1">
      <c r="A369" s="434" t="s">
        <v>192</v>
      </c>
      <c r="B369" s="435"/>
      <c r="C369" s="435"/>
      <c r="D369" s="436"/>
      <c r="E369" s="228" t="s">
        <v>164</v>
      </c>
      <c r="F369" s="232"/>
      <c r="G369" s="381"/>
      <c r="H369" s="382"/>
      <c r="I369" s="382"/>
      <c r="J369" s="383"/>
    </row>
    <row r="370" spans="1:10" ht="17.25" thickTop="1" thickBot="1">
      <c r="A370" s="437" t="s">
        <v>193</v>
      </c>
      <c r="B370" s="438"/>
      <c r="C370" s="438"/>
      <c r="D370" s="439"/>
      <c r="E370" s="242"/>
      <c r="F370" s="232"/>
      <c r="G370" s="376" t="s">
        <v>166</v>
      </c>
      <c r="H370" s="377"/>
      <c r="I370" s="377"/>
      <c r="J370" s="378"/>
    </row>
    <row r="371" spans="1:10" ht="15" customHeight="1" thickTop="1" thickBot="1">
      <c r="A371" s="422" t="s">
        <v>186</v>
      </c>
      <c r="B371" s="423"/>
      <c r="C371" s="423"/>
      <c r="D371" s="424"/>
      <c r="E371" s="241"/>
      <c r="F371" s="233"/>
      <c r="G371" s="379"/>
      <c r="H371" s="379"/>
      <c r="I371" s="379"/>
      <c r="J371" s="380"/>
    </row>
    <row r="372" spans="1:10" ht="15" customHeight="1" thickTop="1" thickBot="1">
      <c r="A372" s="410" t="s">
        <v>157</v>
      </c>
      <c r="B372" s="411"/>
      <c r="C372" s="411"/>
      <c r="D372" s="412"/>
      <c r="E372" s="244" t="s">
        <v>165</v>
      </c>
      <c r="F372" s="233"/>
      <c r="G372" s="381"/>
      <c r="H372" s="382"/>
      <c r="I372" s="382"/>
      <c r="J372" s="383"/>
    </row>
    <row r="373" spans="1:10" ht="17.25" thickTop="1" thickBot="1">
      <c r="A373" s="428"/>
      <c r="B373" s="429"/>
      <c r="C373" s="429"/>
      <c r="D373" s="430"/>
      <c r="E373" s="238"/>
      <c r="F373" s="233"/>
      <c r="G373" s="376" t="s">
        <v>167</v>
      </c>
      <c r="H373" s="377"/>
      <c r="I373" s="377"/>
      <c r="J373" s="378"/>
    </row>
    <row r="374" spans="1:10" ht="17.25" thickTop="1" thickBot="1">
      <c r="A374" s="431" t="s">
        <v>158</v>
      </c>
      <c r="B374" s="432"/>
      <c r="C374" s="432"/>
      <c r="D374" s="433"/>
      <c r="E374" s="245"/>
      <c r="F374" s="233"/>
      <c r="G374" s="379"/>
      <c r="H374" s="379"/>
      <c r="I374" s="379"/>
      <c r="J374" s="380"/>
    </row>
    <row r="375" spans="1:10" ht="15" customHeight="1" thickTop="1" thickBot="1">
      <c r="A375" s="425"/>
      <c r="B375" s="426"/>
      <c r="C375" s="426"/>
      <c r="D375" s="427"/>
      <c r="E375" s="230"/>
      <c r="F375" s="233"/>
      <c r="G375" s="381"/>
      <c r="H375" s="382"/>
      <c r="I375" s="382"/>
      <c r="J375" s="383"/>
    </row>
    <row r="376" spans="1:10" ht="15" customHeight="1" thickTop="1" thickBot="1">
      <c r="A376" s="431" t="s">
        <v>185</v>
      </c>
      <c r="B376" s="432"/>
      <c r="C376" s="432"/>
      <c r="D376" s="433"/>
      <c r="E376" s="243" t="s">
        <v>166</v>
      </c>
      <c r="F376" s="233"/>
      <c r="G376" s="399" t="s">
        <v>169</v>
      </c>
      <c r="H376" s="399"/>
      <c r="I376" s="399"/>
      <c r="J376" s="400"/>
    </row>
    <row r="377" spans="1:10" ht="17.25" thickTop="1" thickBot="1">
      <c r="A377" s="425" t="s">
        <v>15</v>
      </c>
      <c r="B377" s="426"/>
      <c r="C377" s="426"/>
      <c r="D377" s="427"/>
      <c r="E377" s="240"/>
      <c r="F377" s="233"/>
      <c r="G377" s="401"/>
      <c r="H377" s="402"/>
      <c r="I377" s="402"/>
      <c r="J377" s="403"/>
    </row>
    <row r="378" spans="1:10" ht="16.5" thickTop="1" thickBot="1">
      <c r="A378" s="413" t="s">
        <v>189</v>
      </c>
      <c r="B378" s="414"/>
      <c r="C378" s="414"/>
      <c r="D378" s="415"/>
      <c r="E378" s="230"/>
      <c r="F378" s="233"/>
      <c r="G378" s="404"/>
      <c r="H378" s="404"/>
      <c r="I378" s="404"/>
      <c r="J378" s="405"/>
    </row>
    <row r="379" spans="1:10" ht="17.25" thickTop="1" thickBot="1">
      <c r="A379" s="416"/>
      <c r="B379" s="417"/>
      <c r="C379" s="417"/>
      <c r="D379" s="418"/>
      <c r="E379" s="243" t="s">
        <v>167</v>
      </c>
      <c r="F379" s="233"/>
      <c r="G379" s="406"/>
      <c r="H379" s="406"/>
      <c r="I379" s="406"/>
      <c r="J379" s="407"/>
    </row>
    <row r="380" spans="1:10" ht="16.5" thickTop="1" thickBot="1">
      <c r="A380" s="396" t="s">
        <v>179</v>
      </c>
      <c r="B380" s="397"/>
      <c r="C380" s="397"/>
      <c r="D380" s="398"/>
      <c r="E380" s="231"/>
      <c r="F380" s="234"/>
      <c r="G380" s="408"/>
      <c r="H380" s="408"/>
      <c r="I380" s="408"/>
      <c r="J380" s="409"/>
    </row>
    <row r="381" spans="1:10" ht="15.75">
      <c r="E381" s="235" t="s">
        <v>15</v>
      </c>
      <c r="F381" s="194"/>
      <c r="G381" s="195"/>
      <c r="H381" s="196"/>
      <c r="I381" s="194"/>
      <c r="J381" s="197"/>
    </row>
  </sheetData>
  <sheetProtection algorithmName="SHA-512" hashValue="qmUZUtmDSEOZD2udFGDQzRX6FN6fsDWNEcmnwn6FP3sIAHPIq/PLV6j+fvZ5GQYkab3IRgZRksHJefWGyLOZrA==" saltValue="uOXYQCB+R/SEjPF/uTmi5A==" spinCount="100000" sheet="1" objects="1" scenarios="1"/>
  <mergeCells count="221">
    <mergeCell ref="D350:J350"/>
    <mergeCell ref="A371:D371"/>
    <mergeCell ref="A377:D377"/>
    <mergeCell ref="A373:D373"/>
    <mergeCell ref="A374:D374"/>
    <mergeCell ref="A375:D375"/>
    <mergeCell ref="A376:D376"/>
    <mergeCell ref="A364:D364"/>
    <mergeCell ref="A365:D365"/>
    <mergeCell ref="A366:D366"/>
    <mergeCell ref="A367:D367"/>
    <mergeCell ref="A368:D368"/>
    <mergeCell ref="A369:D369"/>
    <mergeCell ref="A370:D370"/>
    <mergeCell ref="G357:J357"/>
    <mergeCell ref="G364:J364"/>
    <mergeCell ref="G365:J365"/>
    <mergeCell ref="G366:J366"/>
    <mergeCell ref="G367:J367"/>
    <mergeCell ref="G369:J369"/>
    <mergeCell ref="G370:J370"/>
    <mergeCell ref="A358:D358"/>
    <mergeCell ref="A360:D360"/>
    <mergeCell ref="G371:J371"/>
    <mergeCell ref="A380:D380"/>
    <mergeCell ref="G374:J374"/>
    <mergeCell ref="G375:J375"/>
    <mergeCell ref="G376:J376"/>
    <mergeCell ref="G377:J377"/>
    <mergeCell ref="G378:J378"/>
    <mergeCell ref="G379:J379"/>
    <mergeCell ref="G380:J380"/>
    <mergeCell ref="A372:D372"/>
    <mergeCell ref="G373:J373"/>
    <mergeCell ref="A378:D378"/>
    <mergeCell ref="A379:D379"/>
    <mergeCell ref="G372:J372"/>
    <mergeCell ref="G368:J368"/>
    <mergeCell ref="A352:J352"/>
    <mergeCell ref="G358:J358"/>
    <mergeCell ref="G359:J359"/>
    <mergeCell ref="G360:J360"/>
    <mergeCell ref="G361:J361"/>
    <mergeCell ref="G356:J356"/>
    <mergeCell ref="G363:J363"/>
    <mergeCell ref="G362:J362"/>
    <mergeCell ref="A356:D356"/>
    <mergeCell ref="A359:D359"/>
    <mergeCell ref="A362:D362"/>
    <mergeCell ref="A363:D363"/>
    <mergeCell ref="A353:D353"/>
    <mergeCell ref="A354:D354"/>
    <mergeCell ref="A355:D355"/>
    <mergeCell ref="A357:D357"/>
    <mergeCell ref="A361:D361"/>
    <mergeCell ref="G353:J353"/>
    <mergeCell ref="G354:J354"/>
    <mergeCell ref="G355:J355"/>
    <mergeCell ref="A1:J1"/>
    <mergeCell ref="F16:H16"/>
    <mergeCell ref="F27:H27"/>
    <mergeCell ref="F17:H17"/>
    <mergeCell ref="A7:C7"/>
    <mergeCell ref="A8:C8"/>
    <mergeCell ref="A21:C21"/>
    <mergeCell ref="A22:C22"/>
    <mergeCell ref="D7:J7"/>
    <mergeCell ref="A16:C16"/>
    <mergeCell ref="A2:J3"/>
    <mergeCell ref="D4:J4"/>
    <mergeCell ref="A5:J5"/>
    <mergeCell ref="A9:C9"/>
    <mergeCell ref="A23:C23"/>
    <mergeCell ref="A35:C35"/>
    <mergeCell ref="A36:C36"/>
    <mergeCell ref="A49:C49"/>
    <mergeCell ref="A50:C50"/>
    <mergeCell ref="A122:C122"/>
    <mergeCell ref="A123:C123"/>
    <mergeCell ref="F245:H245"/>
    <mergeCell ref="F246:H246"/>
    <mergeCell ref="F228:H228"/>
    <mergeCell ref="F161:H161"/>
    <mergeCell ref="A139:C139"/>
    <mergeCell ref="F45:H45"/>
    <mergeCell ref="F135:H135"/>
    <mergeCell ref="F134:H134"/>
    <mergeCell ref="F136:G136"/>
    <mergeCell ref="D138:J138"/>
    <mergeCell ref="F142:G142"/>
    <mergeCell ref="D64:J64"/>
    <mergeCell ref="A65:C65"/>
    <mergeCell ref="F71:G71"/>
    <mergeCell ref="A72:C72"/>
    <mergeCell ref="F72:H72"/>
    <mergeCell ref="F73:H73"/>
    <mergeCell ref="F74:G74"/>
    <mergeCell ref="D351:J351"/>
    <mergeCell ref="A138:C138"/>
    <mergeCell ref="A206:C206"/>
    <mergeCell ref="A207:C207"/>
    <mergeCell ref="K8:N8"/>
    <mergeCell ref="N10:N12"/>
    <mergeCell ref="F15:G15"/>
    <mergeCell ref="F26:G26"/>
    <mergeCell ref="F28:G28"/>
    <mergeCell ref="D35:J35"/>
    <mergeCell ref="F43:G43"/>
    <mergeCell ref="F46:G46"/>
    <mergeCell ref="F133:G133"/>
    <mergeCell ref="K23:N23"/>
    <mergeCell ref="F18:G18"/>
    <mergeCell ref="E21:J21"/>
    <mergeCell ref="D122:J122"/>
    <mergeCell ref="E49:J49"/>
    <mergeCell ref="F54:G54"/>
    <mergeCell ref="F56:G56"/>
    <mergeCell ref="F55:H55"/>
    <mergeCell ref="F44:H44"/>
    <mergeCell ref="F170:H170"/>
    <mergeCell ref="F160:H160"/>
    <mergeCell ref="F143:H143"/>
    <mergeCell ref="D264:J264"/>
    <mergeCell ref="F305:G305"/>
    <mergeCell ref="F308:G308"/>
    <mergeCell ref="F306:H306"/>
    <mergeCell ref="F307:H307"/>
    <mergeCell ref="F171:G171"/>
    <mergeCell ref="F247:G247"/>
    <mergeCell ref="F227:G227"/>
    <mergeCell ref="F229:G229"/>
    <mergeCell ref="D234:J234"/>
    <mergeCell ref="H267:I267"/>
    <mergeCell ref="H270:I270"/>
    <mergeCell ref="E176:J176"/>
    <mergeCell ref="E189:J189"/>
    <mergeCell ref="F341:G341"/>
    <mergeCell ref="F317:G317"/>
    <mergeCell ref="D311:J311"/>
    <mergeCell ref="F315:G315"/>
    <mergeCell ref="F340:H340"/>
    <mergeCell ref="F316:H316"/>
    <mergeCell ref="D322:J322"/>
    <mergeCell ref="H329:I329"/>
    <mergeCell ref="A144:C144"/>
    <mergeCell ref="D165:J165"/>
    <mergeCell ref="F144:G144"/>
    <mergeCell ref="D149:J149"/>
    <mergeCell ref="F162:G162"/>
    <mergeCell ref="F159:G159"/>
    <mergeCell ref="A149:C149"/>
    <mergeCell ref="A150:C150"/>
    <mergeCell ref="D206:J206"/>
    <mergeCell ref="F169:G169"/>
    <mergeCell ref="H326:I326"/>
    <mergeCell ref="F280:G280"/>
    <mergeCell ref="F282:G282"/>
    <mergeCell ref="F281:H281"/>
    <mergeCell ref="A167:C167"/>
    <mergeCell ref="A176:C176"/>
    <mergeCell ref="D343:I343"/>
    <mergeCell ref="D345:I345"/>
    <mergeCell ref="A323:C323"/>
    <mergeCell ref="D30:I30"/>
    <mergeCell ref="D58:I58"/>
    <mergeCell ref="D146:I146"/>
    <mergeCell ref="D173:I173"/>
    <mergeCell ref="D231:I231"/>
    <mergeCell ref="D249:I249"/>
    <mergeCell ref="D284:I284"/>
    <mergeCell ref="D319:I319"/>
    <mergeCell ref="A322:C322"/>
    <mergeCell ref="A235:C235"/>
    <mergeCell ref="A234:C234"/>
    <mergeCell ref="A165:C165"/>
    <mergeCell ref="A166:C166"/>
    <mergeCell ref="A293:C293"/>
    <mergeCell ref="A294:C294"/>
    <mergeCell ref="D293:J293"/>
    <mergeCell ref="F244:G244"/>
    <mergeCell ref="A312:C312"/>
    <mergeCell ref="A264:C264"/>
    <mergeCell ref="A311:C311"/>
    <mergeCell ref="A64:C64"/>
    <mergeCell ref="A95:C95"/>
    <mergeCell ref="A108:C108"/>
    <mergeCell ref="K65:N65"/>
    <mergeCell ref="N67:N69"/>
    <mergeCell ref="A77:C77"/>
    <mergeCell ref="E77:J77"/>
    <mergeCell ref="A78:C78"/>
    <mergeCell ref="K79:N79"/>
    <mergeCell ref="F82:G82"/>
    <mergeCell ref="F83:H83"/>
    <mergeCell ref="F84:G84"/>
    <mergeCell ref="A66:C66"/>
    <mergeCell ref="A79:C79"/>
    <mergeCell ref="A177:C177"/>
    <mergeCell ref="A178:C178"/>
    <mergeCell ref="F181:G181"/>
    <mergeCell ref="F182:H182"/>
    <mergeCell ref="F183:G183"/>
    <mergeCell ref="D185:I185"/>
    <mergeCell ref="E188:I188"/>
    <mergeCell ref="A37:C37"/>
    <mergeCell ref="A107:C107"/>
    <mergeCell ref="F111:G111"/>
    <mergeCell ref="F112:H112"/>
    <mergeCell ref="F113:G113"/>
    <mergeCell ref="D115:I115"/>
    <mergeCell ref="D86:I86"/>
    <mergeCell ref="A93:C93"/>
    <mergeCell ref="D93:J93"/>
    <mergeCell ref="A94:C94"/>
    <mergeCell ref="F100:G100"/>
    <mergeCell ref="F101:H101"/>
    <mergeCell ref="F102:H102"/>
    <mergeCell ref="F103:G103"/>
    <mergeCell ref="A106:C106"/>
    <mergeCell ref="E106:J106"/>
    <mergeCell ref="A51:C51"/>
  </mergeCells>
  <hyperlinks>
    <hyperlink ref="A362" r:id="rId1" xr:uid="{00000000-0004-0000-0000-000000000000}"/>
    <hyperlink ref="A366" r:id="rId2" xr:uid="{00000000-0004-0000-0000-000001000000}"/>
  </hyperlinks>
  <pageMargins left="0.17" right="0.17" top="0" bottom="0.17" header="0" footer="0"/>
  <pageSetup orientation="landscape" r:id="rId3"/>
  <headerFooter>
    <oddFooter>&amp;RPage &amp;P of &amp;N</oddFooter>
  </headerFooter>
  <drawing r:id="rId4"/>
  <legacyDrawing r:id="rId5"/>
  <oleObjects>
    <mc:AlternateContent xmlns:mc="http://schemas.openxmlformats.org/markup-compatibility/2006">
      <mc:Choice Requires="x14">
        <oleObject progId="Word.Document.8" shapeId="1055" r:id="rId6">
          <objectPr defaultSize="0" r:id="rId7">
            <anchor moveWithCells="1">
              <from>
                <xdr:col>6</xdr:col>
                <xdr:colOff>628650</xdr:colOff>
                <xdr:row>0</xdr:row>
                <xdr:rowOff>123825</xdr:rowOff>
              </from>
              <to>
                <xdr:col>9</xdr:col>
                <xdr:colOff>428625</xdr:colOff>
                <xdr:row>0</xdr:row>
                <xdr:rowOff>457200</xdr:rowOff>
              </to>
            </anchor>
          </objectPr>
        </oleObject>
      </mc:Choice>
      <mc:Fallback>
        <oleObject progId="Word.Document.8" shapeId="1055" r:id="rId6"/>
      </mc:Fallback>
    </mc:AlternateContent>
    <mc:AlternateContent xmlns:mc="http://schemas.openxmlformats.org/markup-compatibility/2006">
      <mc:Choice Requires="x14">
        <oleObject progId="Word.Document.8" shapeId="1056" r:id="rId8">
          <objectPr defaultSize="0" r:id="rId7">
            <anchor moveWithCells="1">
              <from>
                <xdr:col>6</xdr:col>
                <xdr:colOff>628650</xdr:colOff>
                <xdr:row>0</xdr:row>
                <xdr:rowOff>123825</xdr:rowOff>
              </from>
              <to>
                <xdr:col>9</xdr:col>
                <xdr:colOff>428625</xdr:colOff>
                <xdr:row>0</xdr:row>
                <xdr:rowOff>457200</xdr:rowOff>
              </to>
            </anchor>
          </objectPr>
        </oleObject>
      </mc:Choice>
      <mc:Fallback>
        <oleObject progId="Word.Document.8" shapeId="1056" r:id="rId8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TEN SIGMA PRODUCTS</vt:lpstr>
      <vt:lpstr>'TEN SIGMA PRODUCTS'!Print_Area</vt:lpstr>
      <vt:lpstr>'TEN SIGMA PRODUCTS'!Print_Titles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Nancy Johnson</dc:creator>
  <cp:lastModifiedBy>Tom</cp:lastModifiedBy>
  <cp:lastPrinted>2017-10-24T14:31:08Z</cp:lastPrinted>
  <dcterms:created xsi:type="dcterms:W3CDTF">2015-09-08T19:07:10Z</dcterms:created>
  <dcterms:modified xsi:type="dcterms:W3CDTF">2017-11-06T00:17:38Z</dcterms:modified>
</cp:coreProperties>
</file>